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168" windowWidth="11232" windowHeight="6948" tabRatio="794" activeTab="0"/>
  </bookViews>
  <sheets>
    <sheet name="Обслуживание жилья" sheetId="1" r:id="rId1"/>
    <sheet name="Лист10" sheetId="2" r:id="rId2"/>
    <sheet name="Лист11" sheetId="3" r:id="rId3"/>
    <sheet name="Лист12" sheetId="4" r:id="rId4"/>
    <sheet name="Лист13" sheetId="5" r:id="rId5"/>
    <sheet name="Лист14" sheetId="6" r:id="rId6"/>
    <sheet name="Лист15" sheetId="7" r:id="rId7"/>
    <sheet name="Лист16" sheetId="8" r:id="rId8"/>
  </sheets>
  <definedNames/>
  <calcPr fullCalcOnLoad="1"/>
</workbook>
</file>

<file path=xl/sharedStrings.xml><?xml version="1.0" encoding="utf-8"?>
<sst xmlns="http://schemas.openxmlformats.org/spreadsheetml/2006/main" count="35" uniqueCount="34">
  <si>
    <t>ВСЕГО</t>
  </si>
  <si>
    <t>ИТОГО подрядные организации</t>
  </si>
  <si>
    <t>кв. м.</t>
  </si>
  <si>
    <t xml:space="preserve"> в тч. Кугеси</t>
  </si>
  <si>
    <t xml:space="preserve">         В/Сюктерка</t>
  </si>
  <si>
    <t xml:space="preserve">         Сятракасы</t>
  </si>
  <si>
    <t>ООО "Хевеш" всего</t>
  </si>
  <si>
    <t xml:space="preserve"> в т.ч Кугеси</t>
  </si>
  <si>
    <t xml:space="preserve">         Чиршкасы </t>
  </si>
  <si>
    <t>Сумма руб.</t>
  </si>
  <si>
    <t>ООО Комфорт-Сервис всего</t>
  </si>
  <si>
    <t>Установка циркуляц насоса</t>
  </si>
  <si>
    <t>Затраты по управлению МКД</t>
  </si>
  <si>
    <t xml:space="preserve">Установка контейнеров и площадок </t>
  </si>
  <si>
    <t>Объявления</t>
  </si>
  <si>
    <t>ИТОГО работы и услуги</t>
  </si>
  <si>
    <t xml:space="preserve">Площадь </t>
  </si>
  <si>
    <t>(вкл. НДС)</t>
  </si>
  <si>
    <t>Виды затрат</t>
  </si>
  <si>
    <t xml:space="preserve">Предприятия </t>
  </si>
  <si>
    <t xml:space="preserve">Затраты по управлению и обслуживанию жилищного фонда </t>
  </si>
  <si>
    <t>за 2012г. (население)</t>
  </si>
  <si>
    <t>Общеэксплуатационные расходы</t>
  </si>
  <si>
    <t>Содержание ДС (з/пл+отчисл)</t>
  </si>
  <si>
    <t>ООО Комфорт-Сервис  вывоз КГМ</t>
  </si>
  <si>
    <t>ООО Забота вывоз ТБО</t>
  </si>
  <si>
    <t>ООО Теплосервис обслед вентканал, дымоходов</t>
  </si>
  <si>
    <t>ОАО Россельхозцентр дератизация, дезинсекция</t>
  </si>
  <si>
    <t>ОАО Чувашсетьгаз техобслуживание ВДГО</t>
  </si>
  <si>
    <t>НП "Содружество" членство в СРО</t>
  </si>
  <si>
    <t>ООО Стройснаб изоляция кровли</t>
  </si>
  <si>
    <t>ООО Комфорт Сервис прочистка системы канализации</t>
  </si>
  <si>
    <t>Справки на капремонт, техпаспорт на МКД</t>
  </si>
  <si>
    <t>ОАО Водоканал Сануборка (вода 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</si>
</sst>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0000000"/>
    <numFmt numFmtId="168" formatCode="0.0000000"/>
    <numFmt numFmtId="169" formatCode="0.000000"/>
    <numFmt numFmtId="170" formatCode="0.0"/>
    <numFmt numFmtId="171" formatCode="0.000000000"/>
    <numFmt numFmtId="172" formatCode="0.0000000000"/>
    <numFmt numFmtId="173" formatCode="0.00000000000"/>
    <numFmt numFmtId="174" formatCode="_-* #,##0.0_р_._-;\-* #,##0.0_р_._-;_-* &quot;-&quot;??_р_._-;_-@_-"/>
    <numFmt numFmtId="175" formatCode="_-* #,##0_р_._-;\-* #,##0_р_._-;_-* &quot;-&quot;??_р_._-;_-@_-"/>
  </numFmts>
  <fonts count="1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12"/>
      <name val="Arial Cyr"/>
      <family val="2"/>
    </font>
    <font>
      <i/>
      <sz val="9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sz val="12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" xfId="0" applyBorder="1" applyAlignment="1">
      <alignment/>
    </xf>
    <xf numFmtId="0" fontId="5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2" fontId="1" fillId="0" borderId="1" xfId="0" applyNumberFormat="1" applyFont="1" applyBorder="1" applyAlignment="1">
      <alignment/>
    </xf>
    <xf numFmtId="1" fontId="1" fillId="0" borderId="1" xfId="0" applyNumberFormat="1" applyFont="1" applyBorder="1" applyAlignment="1">
      <alignment/>
    </xf>
    <xf numFmtId="1" fontId="0" fillId="0" borderId="1" xfId="0" applyNumberFormat="1" applyFont="1" applyBorder="1" applyAlignment="1">
      <alignment/>
    </xf>
    <xf numFmtId="0" fontId="9" fillId="0" borderId="0" xfId="0" applyFont="1" applyAlignment="1">
      <alignment/>
    </xf>
    <xf numFmtId="0" fontId="0" fillId="0" borderId="1" xfId="0" applyFill="1" applyBorder="1" applyAlignment="1">
      <alignment/>
    </xf>
    <xf numFmtId="1" fontId="0" fillId="0" borderId="1" xfId="0" applyNumberFormat="1" applyBorder="1" applyAlignment="1">
      <alignment/>
    </xf>
    <xf numFmtId="1" fontId="3" fillId="0" borderId="1" xfId="0" applyNumberFormat="1" applyFont="1" applyBorder="1" applyAlignment="1">
      <alignment/>
    </xf>
    <xf numFmtId="0" fontId="8" fillId="0" borderId="2" xfId="0" applyFont="1" applyBorder="1" applyAlignment="1">
      <alignment horizontal="center"/>
    </xf>
    <xf numFmtId="1" fontId="8" fillId="0" borderId="3" xfId="0" applyNumberFormat="1" applyFont="1" applyBorder="1" applyAlignment="1">
      <alignment horizontal="center"/>
    </xf>
    <xf numFmtId="0" fontId="0" fillId="0" borderId="4" xfId="0" applyFont="1" applyFill="1" applyBorder="1" applyAlignment="1">
      <alignment/>
    </xf>
    <xf numFmtId="2" fontId="0" fillId="0" borderId="1" xfId="0" applyNumberFormat="1" applyFont="1" applyFill="1" applyBorder="1" applyAlignment="1">
      <alignment/>
    </xf>
    <xf numFmtId="2" fontId="0" fillId="0" borderId="1" xfId="0" applyNumberFormat="1" applyFill="1" applyBorder="1" applyAlignment="1">
      <alignment/>
    </xf>
    <xf numFmtId="0" fontId="0" fillId="0" borderId="0" xfId="0" applyFill="1" applyAlignment="1">
      <alignment/>
    </xf>
    <xf numFmtId="0" fontId="8" fillId="0" borderId="2" xfId="0" applyFont="1" applyBorder="1" applyAlignment="1">
      <alignment horizontal="left"/>
    </xf>
    <xf numFmtId="0" fontId="8" fillId="0" borderId="3" xfId="0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2" fontId="0" fillId="0" borderId="1" xfId="0" applyNumberFormat="1" applyFont="1" applyBorder="1" applyAlignment="1">
      <alignment/>
    </xf>
    <xf numFmtId="2" fontId="3" fillId="0" borderId="1" xfId="0" applyNumberFormat="1" applyFont="1" applyFill="1" applyBorder="1" applyAlignment="1">
      <alignment/>
    </xf>
    <xf numFmtId="170" fontId="0" fillId="0" borderId="1" xfId="0" applyNumberFormat="1" applyFill="1" applyBorder="1" applyAlignment="1">
      <alignment/>
    </xf>
    <xf numFmtId="2" fontId="0" fillId="0" borderId="1" xfId="0" applyNumberFormat="1" applyFont="1" applyFill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3"/>
  <sheetViews>
    <sheetView tabSelected="1" workbookViewId="0" topLeftCell="A10">
      <selection activeCell="B20" sqref="B20"/>
    </sheetView>
  </sheetViews>
  <sheetFormatPr defaultColWidth="9.00390625" defaultRowHeight="12.75"/>
  <cols>
    <col min="1" max="1" width="46.875" style="0" customWidth="1"/>
    <col min="2" max="2" width="10.875" style="0" customWidth="1"/>
    <col min="3" max="3" width="18.75390625" style="0" customWidth="1"/>
    <col min="4" max="4" width="33.375" style="0" customWidth="1"/>
  </cols>
  <sheetData>
    <row r="1" spans="1:3" ht="17.25" customHeight="1">
      <c r="A1" s="29" t="s">
        <v>20</v>
      </c>
      <c r="B1" s="29"/>
      <c r="C1" s="29"/>
    </row>
    <row r="2" spans="1:3" ht="17.25" customHeight="1">
      <c r="A2" s="28" t="s">
        <v>21</v>
      </c>
      <c r="B2" s="28"/>
      <c r="C2" s="28"/>
    </row>
    <row r="3" spans="1:3" ht="15">
      <c r="A3" s="16"/>
      <c r="B3" s="16"/>
      <c r="C3" s="16"/>
    </row>
    <row r="4" spans="1:3" ht="12.75">
      <c r="A4" s="26" t="s">
        <v>19</v>
      </c>
      <c r="B4" s="20" t="s">
        <v>16</v>
      </c>
      <c r="C4" s="20" t="s">
        <v>9</v>
      </c>
    </row>
    <row r="5" spans="1:3" ht="12.75">
      <c r="A5" s="27" t="s">
        <v>18</v>
      </c>
      <c r="B5" s="21" t="s">
        <v>2</v>
      </c>
      <c r="C5" s="21" t="s">
        <v>17</v>
      </c>
    </row>
    <row r="6" spans="1:3" ht="12.75">
      <c r="A6" s="10" t="s">
        <v>10</v>
      </c>
      <c r="B6" s="14">
        <f>B7+B8+B9</f>
        <v>165094</v>
      </c>
      <c r="C6" s="13">
        <f>C7+C8+C9+C10</f>
        <v>10048325.81</v>
      </c>
    </row>
    <row r="7" spans="1:3" ht="12.75">
      <c r="A7" s="8" t="s">
        <v>3</v>
      </c>
      <c r="B7" s="18">
        <f>152840-B12</f>
        <v>143960</v>
      </c>
      <c r="C7" s="17">
        <v>8816919.93</v>
      </c>
    </row>
    <row r="8" spans="1:3" ht="12.75">
      <c r="A8" s="8" t="s">
        <v>4</v>
      </c>
      <c r="B8" s="18">
        <v>17235</v>
      </c>
      <c r="C8" s="17">
        <v>1029617.4</v>
      </c>
    </row>
    <row r="9" spans="1:3" ht="12.75">
      <c r="A9" s="12" t="s">
        <v>5</v>
      </c>
      <c r="B9" s="15">
        <v>3899</v>
      </c>
      <c r="C9" s="17">
        <v>180476.48</v>
      </c>
    </row>
    <row r="10" spans="1:3" ht="12.75">
      <c r="A10" s="12" t="s">
        <v>8</v>
      </c>
      <c r="B10" s="15"/>
      <c r="C10" s="35">
        <v>21312</v>
      </c>
    </row>
    <row r="11" spans="1:3" ht="12.75">
      <c r="A11" s="3" t="s">
        <v>6</v>
      </c>
      <c r="B11" s="19">
        <f>B12+B13</f>
        <v>12744</v>
      </c>
      <c r="C11" s="34">
        <f>C12+C13</f>
        <v>692890.56</v>
      </c>
    </row>
    <row r="12" spans="1:3" ht="12.75">
      <c r="A12" s="12" t="s">
        <v>7</v>
      </c>
      <c r="B12" s="15">
        <v>8880</v>
      </c>
      <c r="C12" s="17">
        <v>534452.04</v>
      </c>
    </row>
    <row r="13" spans="1:3" ht="12.75">
      <c r="A13" s="12" t="s">
        <v>8</v>
      </c>
      <c r="B13" s="15">
        <v>3864</v>
      </c>
      <c r="C13" s="17">
        <v>158438.52</v>
      </c>
    </row>
    <row r="14" ht="12.75">
      <c r="C14" s="25"/>
    </row>
    <row r="15" spans="1:3" ht="12.75">
      <c r="A15" s="11" t="s">
        <v>1</v>
      </c>
      <c r="B15" s="15">
        <f>B6+B11</f>
        <v>177838</v>
      </c>
      <c r="C15" s="33">
        <f>C11+C6</f>
        <v>10741216.370000001</v>
      </c>
    </row>
    <row r="16" spans="1:3" ht="12.75">
      <c r="A16" s="8" t="s">
        <v>11</v>
      </c>
      <c r="B16" s="8"/>
      <c r="C16" s="17">
        <v>18048</v>
      </c>
    </row>
    <row r="17" spans="1:3" ht="12.75">
      <c r="A17" s="22" t="s">
        <v>33</v>
      </c>
      <c r="B17" s="3"/>
      <c r="C17" s="23">
        <v>619.95</v>
      </c>
    </row>
    <row r="18" spans="1:3" ht="12.75">
      <c r="A18" s="10" t="s">
        <v>23</v>
      </c>
      <c r="B18" s="11"/>
      <c r="C18" s="23">
        <v>201520.57</v>
      </c>
    </row>
    <row r="19" spans="1:3" ht="12.75">
      <c r="A19" s="10" t="s">
        <v>25</v>
      </c>
      <c r="B19" s="8"/>
      <c r="C19" s="24">
        <v>1360793.37</v>
      </c>
    </row>
    <row r="20" spans="1:3" ht="12.75">
      <c r="A20" s="10" t="s">
        <v>24</v>
      </c>
      <c r="B20" s="8"/>
      <c r="C20" s="24">
        <v>81138.54</v>
      </c>
    </row>
    <row r="21" spans="1:3" ht="12.75">
      <c r="A21" s="8" t="s">
        <v>26</v>
      </c>
      <c r="B21" s="8"/>
      <c r="C21" s="24">
        <v>127647</v>
      </c>
    </row>
    <row r="22" spans="1:3" ht="12.75">
      <c r="A22" s="8" t="s">
        <v>32</v>
      </c>
      <c r="B22" s="8"/>
      <c r="C22" s="17">
        <v>12752.92</v>
      </c>
    </row>
    <row r="23" spans="1:3" ht="12.75">
      <c r="A23" s="8" t="s">
        <v>13</v>
      </c>
      <c r="B23" s="8"/>
      <c r="C23" s="17">
        <v>155700</v>
      </c>
    </row>
    <row r="24" spans="1:3" ht="12.75">
      <c r="A24" s="8" t="s">
        <v>14</v>
      </c>
      <c r="B24" s="8"/>
      <c r="C24" s="17">
        <v>32232</v>
      </c>
    </row>
    <row r="25" spans="1:3" ht="12.75">
      <c r="A25" s="17" t="s">
        <v>27</v>
      </c>
      <c r="B25" s="8"/>
      <c r="C25" s="24">
        <v>80601.62</v>
      </c>
    </row>
    <row r="26" spans="1:3" ht="12.75">
      <c r="A26" s="8" t="s">
        <v>31</v>
      </c>
      <c r="B26" s="8"/>
      <c r="C26" s="8">
        <v>60580</v>
      </c>
    </row>
    <row r="27" spans="1:3" ht="12.75">
      <c r="A27" s="8" t="s">
        <v>30</v>
      </c>
      <c r="B27" s="8"/>
      <c r="C27" s="8">
        <v>216107.94</v>
      </c>
    </row>
    <row r="28" spans="1:3" ht="12.75">
      <c r="A28" s="8" t="s">
        <v>28</v>
      </c>
      <c r="B28" s="8"/>
      <c r="C28" s="17">
        <v>89394.74</v>
      </c>
    </row>
    <row r="29" spans="1:3" ht="12.75">
      <c r="A29" s="8" t="s">
        <v>29</v>
      </c>
      <c r="B29" s="8"/>
      <c r="C29" s="8">
        <v>75000</v>
      </c>
    </row>
    <row r="30" spans="1:3" ht="12.75">
      <c r="A30" s="8" t="s">
        <v>22</v>
      </c>
      <c r="B30" s="8"/>
      <c r="C30" s="8">
        <f>582868.37</f>
        <v>582868.37</v>
      </c>
    </row>
    <row r="31" spans="1:3" ht="12.75">
      <c r="A31" s="12" t="s">
        <v>15</v>
      </c>
      <c r="B31" s="14">
        <f>B15</f>
        <v>177838</v>
      </c>
      <c r="C31" s="13">
        <f>SUM(C15:C30)</f>
        <v>13836221.389999999</v>
      </c>
    </row>
    <row r="32" spans="1:3" ht="12.75">
      <c r="A32" s="12" t="s">
        <v>12</v>
      </c>
      <c r="B32" s="12"/>
      <c r="C32" s="36">
        <f>6545837.95-107372.88-582868.37</f>
        <v>5855596.7</v>
      </c>
    </row>
    <row r="33" spans="1:3" ht="12.75">
      <c r="A33" s="3" t="s">
        <v>0</v>
      </c>
      <c r="B33" s="14">
        <f>B15</f>
        <v>177838</v>
      </c>
      <c r="C33" s="13">
        <f>C31+C32</f>
        <v>19691818.09</v>
      </c>
    </row>
  </sheetData>
  <mergeCells count="2">
    <mergeCell ref="A2:C2"/>
    <mergeCell ref="A1:C1"/>
  </mergeCells>
  <printOptions/>
  <pageMargins left="0.81" right="0.9" top="0.56" bottom="0.74" header="0.29" footer="0.5"/>
  <pageSetup horizontalDpi="600" verticalDpi="600" orientation="portrait" paperSize="9" r:id="rId1"/>
  <headerFooter alignWithMargins="0"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37"/>
  <sheetViews>
    <sheetView workbookViewId="0" topLeftCell="A5">
      <selection activeCell="C33" sqref="C33"/>
    </sheetView>
  </sheetViews>
  <sheetFormatPr defaultColWidth="9.00390625" defaultRowHeight="12.75"/>
  <cols>
    <col min="1" max="1" width="20.125" style="0" customWidth="1"/>
    <col min="4" max="4" width="12.50390625" style="0" customWidth="1"/>
    <col min="5" max="5" width="11.50390625" style="0" customWidth="1"/>
    <col min="6" max="6" width="9.625" style="0" customWidth="1"/>
    <col min="7" max="8" width="9.375" style="0" customWidth="1"/>
    <col min="9" max="10" width="8.125" style="0" customWidth="1"/>
    <col min="12" max="12" width="8.50390625" style="0" customWidth="1"/>
    <col min="13" max="13" width="8.375" style="0" customWidth="1"/>
    <col min="15" max="15" width="4.00390625" style="0" customWidth="1"/>
  </cols>
  <sheetData>
    <row r="1" spans="1:15" ht="12.75">
      <c r="A1" s="31"/>
      <c r="B1" s="31"/>
      <c r="C1" s="31"/>
      <c r="D1" s="31"/>
      <c r="E1" s="31"/>
      <c r="F1" s="4"/>
      <c r="G1" s="4"/>
      <c r="H1" s="4"/>
      <c r="I1" s="4"/>
      <c r="J1" s="4"/>
      <c r="K1" s="4"/>
      <c r="L1" s="4"/>
      <c r="M1" s="1"/>
      <c r="N1" s="1"/>
      <c r="O1" s="1"/>
    </row>
    <row r="2" spans="1:15" ht="12.75">
      <c r="A2" s="7"/>
      <c r="B2" s="7"/>
      <c r="C2" s="7"/>
      <c r="D2" s="7"/>
      <c r="E2" s="7"/>
      <c r="F2" s="4"/>
      <c r="G2" s="4"/>
      <c r="H2" s="4"/>
      <c r="I2" s="4"/>
      <c r="J2" s="4"/>
      <c r="K2" s="4"/>
      <c r="L2" s="4"/>
      <c r="M2" s="1"/>
      <c r="N2" s="1"/>
      <c r="O2" s="1"/>
    </row>
    <row r="3" spans="1:15" ht="12.75">
      <c r="A3" s="5"/>
      <c r="B3" s="5"/>
      <c r="C3" s="5"/>
      <c r="D3" s="32"/>
      <c r="E3" s="32"/>
      <c r="F3" s="5"/>
      <c r="G3" s="4"/>
      <c r="H3" s="4"/>
      <c r="I3" s="32"/>
      <c r="J3" s="32"/>
      <c r="K3" s="32"/>
      <c r="L3" s="32"/>
      <c r="M3" s="30"/>
      <c r="N3" s="30"/>
      <c r="O3" s="1"/>
    </row>
    <row r="4" spans="1:15" ht="12.75">
      <c r="A4" s="5"/>
      <c r="B4" s="5"/>
      <c r="C4" s="5"/>
      <c r="D4" s="4"/>
      <c r="E4" s="4"/>
      <c r="F4" s="5"/>
      <c r="G4" s="4"/>
      <c r="H4" s="4"/>
      <c r="I4" s="4"/>
      <c r="J4" s="4"/>
      <c r="K4" s="4"/>
      <c r="L4" s="4"/>
      <c r="M4" s="4"/>
      <c r="N4" s="4"/>
      <c r="O4" s="1"/>
    </row>
    <row r="5" spans="1:15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1"/>
      <c r="N5" s="1"/>
      <c r="O5" s="1"/>
    </row>
    <row r="6" spans="1:15" ht="12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1"/>
      <c r="N6" s="1"/>
      <c r="O6" s="1"/>
    </row>
    <row r="7" spans="1:15" ht="12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1"/>
      <c r="N7" s="1"/>
      <c r="O7" s="1"/>
    </row>
    <row r="8" spans="1:15" ht="12.7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1"/>
      <c r="N8" s="1"/>
      <c r="O8" s="1"/>
    </row>
    <row r="9" spans="1:15" ht="12.7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1"/>
      <c r="N9" s="1"/>
      <c r="O9" s="1"/>
    </row>
    <row r="10" spans="1:15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1"/>
      <c r="N10" s="1"/>
      <c r="O10" s="1"/>
    </row>
    <row r="11" spans="1:15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1"/>
      <c r="N11" s="1"/>
      <c r="O11" s="1"/>
    </row>
    <row r="12" spans="1:15" ht="12.7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1"/>
      <c r="N12" s="1"/>
      <c r="O12" s="1"/>
    </row>
    <row r="13" spans="1:15" ht="12.7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1"/>
      <c r="N13" s="1"/>
      <c r="O13" s="1"/>
    </row>
    <row r="14" spans="1:15" ht="12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1"/>
      <c r="N14" s="1"/>
      <c r="O14" s="1"/>
    </row>
    <row r="15" spans="1:15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1"/>
      <c r="N15" s="1"/>
      <c r="O15" s="1"/>
    </row>
    <row r="16" spans="1:15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1"/>
      <c r="N16" s="1"/>
      <c r="O16" s="1"/>
    </row>
    <row r="17" spans="1:15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1"/>
      <c r="N17" s="1"/>
      <c r="O17" s="1"/>
    </row>
    <row r="18" spans="1:15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1"/>
      <c r="N18" s="1"/>
      <c r="O18" s="1"/>
    </row>
    <row r="19" spans="1:15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1"/>
      <c r="N19" s="1"/>
      <c r="O19" s="1"/>
    </row>
    <row r="20" spans="1:15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1"/>
      <c r="N20" s="1"/>
      <c r="O20" s="1"/>
    </row>
    <row r="21" spans="1:15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1"/>
      <c r="N21" s="1"/>
      <c r="O21" s="1"/>
    </row>
    <row r="22" spans="1:15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1"/>
      <c r="N22" s="1"/>
      <c r="O22" s="1"/>
    </row>
    <row r="23" spans="1:15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1"/>
      <c r="N23" s="1"/>
      <c r="O23" s="1"/>
    </row>
    <row r="24" spans="1:15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1"/>
      <c r="N24" s="1"/>
      <c r="O24" s="1"/>
    </row>
    <row r="25" spans="1:15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1"/>
      <c r="N25" s="1"/>
      <c r="O25" s="1"/>
    </row>
    <row r="26" spans="1:15" ht="12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1"/>
      <c r="N26" s="1"/>
      <c r="O26" s="1"/>
    </row>
    <row r="27" spans="1:15" ht="12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1"/>
      <c r="N27" s="1"/>
      <c r="O27" s="1"/>
    </row>
    <row r="28" spans="1:15" ht="12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1"/>
      <c r="N28" s="1"/>
      <c r="O28" s="1"/>
    </row>
    <row r="29" spans="1:15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1"/>
      <c r="N29" s="1"/>
      <c r="O29" s="1"/>
    </row>
    <row r="30" spans="1:15" ht="12.75">
      <c r="A30" s="6"/>
      <c r="B30" s="1"/>
      <c r="C30" s="1"/>
      <c r="D30" s="1"/>
      <c r="E30" s="1"/>
      <c r="F30" s="6"/>
      <c r="G30" s="1"/>
      <c r="H30" s="6"/>
      <c r="I30" s="1"/>
      <c r="J30" s="6"/>
      <c r="K30" s="1"/>
      <c r="L30" s="6"/>
      <c r="M30" s="1"/>
      <c r="N30" s="1"/>
      <c r="O30" s="1"/>
    </row>
    <row r="31" spans="1:15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2.75">
      <c r="A33" s="9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2.75">
      <c r="A34" s="9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6" spans="1:12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</sheetData>
  <mergeCells count="5">
    <mergeCell ref="M3:N3"/>
    <mergeCell ref="A1:E1"/>
    <mergeCell ref="D3:E3"/>
    <mergeCell ref="I3:J3"/>
    <mergeCell ref="K3:L3"/>
  </mergeCells>
  <printOptions/>
  <pageMargins left="0.28" right="0.21" top="1" bottom="1" header="0.5" footer="0.5"/>
  <pageSetup horizontalDpi="600" verticalDpi="600" orientation="landscape" paperSize="9" r:id="rId1"/>
  <headerFooter alignWithMargins="0">
    <oddHeader>&amp;C&amp;A</oddHeader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18" sqref="G18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20" sqref="D20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ДЕЗ  ЖКХ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Наташа</dc:creator>
  <cp:keywords/>
  <dc:description/>
  <cp:lastModifiedBy>Жилкомцентр</cp:lastModifiedBy>
  <cp:lastPrinted>2013-04-01T11:04:11Z</cp:lastPrinted>
  <dcterms:created xsi:type="dcterms:W3CDTF">2003-01-21T13:58:30Z</dcterms:created>
  <dcterms:modified xsi:type="dcterms:W3CDTF">2013-04-01T11:05:54Z</dcterms:modified>
  <cp:category/>
  <cp:version/>
  <cp:contentType/>
  <cp:contentStatus/>
</cp:coreProperties>
</file>