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<sst xmlns="http://schemas.openxmlformats.org/spreadsheetml/2006/main" count="26" uniqueCount="26">
  <si>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Январь</t>
  </si>
  <si>
    <t>Февраль</t>
  </si>
  <si>
    <t>Март</t>
  </si>
  <si>
    <t>Отопление</t>
  </si>
  <si>
    <t>ГВС</t>
  </si>
  <si>
    <t>ХВС</t>
  </si>
  <si>
    <t>ИТОГО</t>
  </si>
  <si>
    <t>Июль</t>
  </si>
  <si>
    <t>Август</t>
  </si>
  <si>
    <t>Сентябрь</t>
  </si>
  <si>
    <t>Апрель</t>
  </si>
  <si>
    <t>Май</t>
  </si>
  <si>
    <t>Июнь</t>
  </si>
  <si>
    <t>Октябрь</t>
  </si>
  <si>
    <t>Ноябрь</t>
  </si>
  <si>
    <t>Декабрь</t>
  </si>
  <si>
    <t>Содержание жилья</t>
  </si>
  <si>
    <t>Водоотведение</t>
  </si>
  <si>
    <t>Период</t>
  </si>
  <si>
    <t>руб.</t>
  </si>
  <si>
    <t>Итого1квартал</t>
  </si>
  <si>
    <t>Итого1полугодие</t>
  </si>
  <si>
    <t>Итого 9 меяцев.</t>
  </si>
  <si>
    <t>ВСЕГО год</t>
  </si>
  <si>
    <t>Сведения о снижении платы за содержание и ремонт общего имущества</t>
  </si>
  <si>
    <t>за коммунальные услуги в МКД за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</si>
</sst>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16.25390625" style="0" customWidth="1"/>
    <col min="2" max="2" width="17.00390625" style="0" customWidth="1"/>
    <col min="3" max="3" width="11.625" style="0" customWidth="1"/>
    <col min="4" max="4" width="8.625" style="0" customWidth="1"/>
    <col min="6" max="6" width="15.25390625" style="0" customWidth="1"/>
    <col min="7" max="7" width="15.00390625" style="0" customWidth="1"/>
  </cols>
  <sheetData>
    <row r="2" spans="1:7" ht="12.75">
      <c r="A2" s="6" t="s">
        <v>24</v>
      </c>
      <c r="B2" s="6"/>
      <c r="C2" s="6"/>
      <c r="D2" s="6"/>
      <c r="E2" s="6"/>
      <c r="F2" s="6"/>
      <c r="G2" s="6"/>
    </row>
    <row r="3" spans="1:7" ht="12.75">
      <c r="A3" s="6" t="s">
        <v>25</v>
      </c>
      <c r="B3" s="6"/>
      <c r="C3" s="6"/>
      <c r="D3" s="6"/>
      <c r="E3" s="6"/>
      <c r="F3" s="6"/>
      <c r="G3" s="6"/>
    </row>
    <row r="4" spans="1:7" ht="12.75">
      <c r="A4" s="4"/>
      <c r="B4" s="4"/>
      <c r="C4" s="4"/>
      <c r="D4" s="4"/>
      <c r="E4" s="4"/>
      <c r="F4" s="4"/>
      <c r="G4" s="4"/>
    </row>
    <row r="5" ht="12.75">
      <c r="G5" t="s">
        <v>19</v>
      </c>
    </row>
    <row r="6" spans="1:7" ht="12.75">
      <c r="A6" s="1" t="s">
        <v>18</v>
      </c>
      <c r="B6" s="5" t="s">
        <v>16</v>
      </c>
      <c r="C6" s="5" t="s">
        <v>3</v>
      </c>
      <c r="D6" s="5" t="s">
        <v>4</v>
      </c>
      <c r="E6" s="5" t="s">
        <v>5</v>
      </c>
      <c r="F6" s="5" t="s">
        <v>17</v>
      </c>
      <c r="G6" s="5" t="s">
        <v>6</v>
      </c>
    </row>
    <row r="7" spans="1:7" ht="12.75">
      <c r="A7" s="1" t="s">
        <v>0</v>
      </c>
      <c r="B7" s="1">
        <v>234.43</v>
      </c>
      <c r="C7" s="1">
        <v>68552.64</v>
      </c>
      <c r="D7" s="1"/>
      <c r="E7" s="1"/>
      <c r="F7" s="1"/>
      <c r="G7" s="2">
        <f>B7+C7+D7+E7+F7</f>
        <v>68787.06999999999</v>
      </c>
    </row>
    <row r="8" spans="1:7" ht="12.75">
      <c r="A8" s="1" t="s">
        <v>1</v>
      </c>
      <c r="B8" s="1">
        <f>269.76+359.1+28.19</f>
        <v>657.0500000000001</v>
      </c>
      <c r="C8" s="1">
        <v>29257.12</v>
      </c>
      <c r="D8" s="1">
        <v>29.63</v>
      </c>
      <c r="E8" s="1">
        <v>5.2</v>
      </c>
      <c r="F8" s="1">
        <v>2.76</v>
      </c>
      <c r="G8" s="2">
        <f aca="true" t="shared" si="0" ref="G8:G21">B8+C8+D8+E8+F8</f>
        <v>29951.76</v>
      </c>
    </row>
    <row r="9" spans="1:7" ht="12.75">
      <c r="A9" s="1" t="s">
        <v>2</v>
      </c>
      <c r="B9" s="1">
        <v>150.52</v>
      </c>
      <c r="C9" s="1">
        <v>32139.53</v>
      </c>
      <c r="D9" s="1"/>
      <c r="E9" s="1">
        <v>108.33</v>
      </c>
      <c r="F9" s="1">
        <v>95.38</v>
      </c>
      <c r="G9" s="2">
        <f t="shared" si="0"/>
        <v>32493.760000000002</v>
      </c>
    </row>
    <row r="10" spans="1:7" ht="12.75">
      <c r="A10" s="1" t="s">
        <v>20</v>
      </c>
      <c r="B10" s="2">
        <f>SUM(B7:B9)</f>
        <v>1042</v>
      </c>
      <c r="C10" s="2">
        <f>SUM(C7:C9)</f>
        <v>129949.29</v>
      </c>
      <c r="D10" s="2">
        <f>SUM(D7:D9)</f>
        <v>29.63</v>
      </c>
      <c r="E10" s="2">
        <f>SUM(E7:E9)</f>
        <v>113.53</v>
      </c>
      <c r="F10" s="2">
        <f>SUM(F7:F9)</f>
        <v>98.14</v>
      </c>
      <c r="G10" s="2">
        <f t="shared" si="0"/>
        <v>131232.59000000003</v>
      </c>
    </row>
    <row r="11" spans="1:7" ht="12.75">
      <c r="A11" s="1" t="s">
        <v>10</v>
      </c>
      <c r="B11" s="2"/>
      <c r="C11" s="2">
        <v>2009.28</v>
      </c>
      <c r="D11" s="2"/>
      <c r="E11" s="2">
        <v>14.78</v>
      </c>
      <c r="F11" s="2"/>
      <c r="G11" s="2">
        <f t="shared" si="0"/>
        <v>2024.06</v>
      </c>
    </row>
    <row r="12" spans="1:7" ht="12.75">
      <c r="A12" s="1" t="s">
        <v>11</v>
      </c>
      <c r="B12" s="2">
        <v>2958.22</v>
      </c>
      <c r="C12" s="2"/>
      <c r="D12" s="2">
        <v>1641.85</v>
      </c>
      <c r="E12" s="2">
        <v>98.38</v>
      </c>
      <c r="F12" s="2">
        <v>41.73</v>
      </c>
      <c r="G12" s="2">
        <f t="shared" si="0"/>
        <v>4740.179999999999</v>
      </c>
    </row>
    <row r="13" spans="1:7" ht="12.75">
      <c r="A13" s="1" t="s">
        <v>12</v>
      </c>
      <c r="B13" s="2">
        <v>5696.68</v>
      </c>
      <c r="C13" s="2">
        <f>921.46</f>
        <v>921.46</v>
      </c>
      <c r="D13" s="2"/>
      <c r="E13" s="2"/>
      <c r="F13" s="2"/>
      <c r="G13" s="2">
        <f t="shared" si="0"/>
        <v>6618.14</v>
      </c>
    </row>
    <row r="14" spans="1:7" ht="12.75">
      <c r="A14" s="1" t="s">
        <v>21</v>
      </c>
      <c r="B14" s="2">
        <f aca="true" t="shared" si="1" ref="B14:G14">B10+B11+B12+B13</f>
        <v>9696.9</v>
      </c>
      <c r="C14" s="2">
        <f t="shared" si="1"/>
        <v>132880.03</v>
      </c>
      <c r="D14" s="2">
        <f t="shared" si="1"/>
        <v>1671.48</v>
      </c>
      <c r="E14" s="2">
        <f t="shared" si="1"/>
        <v>226.69</v>
      </c>
      <c r="F14" s="2">
        <f t="shared" si="1"/>
        <v>139.87</v>
      </c>
      <c r="G14" s="2">
        <f t="shared" si="1"/>
        <v>144614.97000000003</v>
      </c>
    </row>
    <row r="15" spans="1:7" ht="12.75">
      <c r="A15" s="1" t="s">
        <v>7</v>
      </c>
      <c r="B15" s="2">
        <v>26932.34</v>
      </c>
      <c r="C15" s="2"/>
      <c r="D15" s="2">
        <v>3565.33</v>
      </c>
      <c r="E15" s="2">
        <v>23.41</v>
      </c>
      <c r="F15" s="2">
        <f>546.48+0.77</f>
        <v>547.25</v>
      </c>
      <c r="G15" s="2">
        <f t="shared" si="0"/>
        <v>31068.329999999998</v>
      </c>
    </row>
    <row r="16" spans="1:7" ht="12.75">
      <c r="A16" s="2" t="s">
        <v>8</v>
      </c>
      <c r="B16" s="2">
        <v>36.85</v>
      </c>
      <c r="C16" s="2"/>
      <c r="D16" s="2"/>
      <c r="E16" s="2">
        <f>15.81</f>
        <v>15.81</v>
      </c>
      <c r="F16" s="2">
        <v>0</v>
      </c>
      <c r="G16" s="2">
        <f t="shared" si="0"/>
        <v>52.660000000000004</v>
      </c>
    </row>
    <row r="17" spans="1:7" ht="12.75">
      <c r="A17" s="2" t="s">
        <v>9</v>
      </c>
      <c r="B17" s="2">
        <v>2109.65</v>
      </c>
      <c r="C17" s="2">
        <v>3671.78</v>
      </c>
      <c r="D17" s="2"/>
      <c r="E17" s="2">
        <v>15.75</v>
      </c>
      <c r="F17" s="2"/>
      <c r="G17" s="2">
        <f t="shared" si="0"/>
        <v>5797.18</v>
      </c>
    </row>
    <row r="18" spans="1:7" ht="12.75">
      <c r="A18" s="2" t="s">
        <v>22</v>
      </c>
      <c r="B18" s="2">
        <f aca="true" t="shared" si="2" ref="B18:G18">B14+B15+B16+B17</f>
        <v>38775.74</v>
      </c>
      <c r="C18" s="2">
        <f t="shared" si="2"/>
        <v>136551.81</v>
      </c>
      <c r="D18" s="2">
        <f t="shared" si="2"/>
        <v>5236.8099999999995</v>
      </c>
      <c r="E18" s="2">
        <f t="shared" si="2"/>
        <v>281.65999999999997</v>
      </c>
      <c r="F18" s="2">
        <f t="shared" si="2"/>
        <v>687.12</v>
      </c>
      <c r="G18" s="2">
        <f t="shared" si="2"/>
        <v>181533.14</v>
      </c>
    </row>
    <row r="19" spans="1:7" ht="12.75">
      <c r="A19" s="2" t="s">
        <v>13</v>
      </c>
      <c r="B19" s="2">
        <f>19884.94+18.89+35985.95</f>
        <v>55889.78</v>
      </c>
      <c r="C19" s="2">
        <v>27556.41</v>
      </c>
      <c r="D19" s="2">
        <v>65.07</v>
      </c>
      <c r="E19" s="2"/>
      <c r="F19" s="2"/>
      <c r="G19" s="2">
        <f t="shared" si="0"/>
        <v>83511.26000000001</v>
      </c>
    </row>
    <row r="20" spans="1:7" ht="12.75">
      <c r="A20" s="2" t="s">
        <v>14</v>
      </c>
      <c r="B20" s="2">
        <f>1173.55+4327.61</f>
        <v>5501.16</v>
      </c>
      <c r="C20" s="2">
        <v>53306.35</v>
      </c>
      <c r="D20" s="2"/>
      <c r="E20" s="2"/>
      <c r="F20" s="2">
        <v>856.6</v>
      </c>
      <c r="G20" s="2">
        <f t="shared" si="0"/>
        <v>59664.10999999999</v>
      </c>
    </row>
    <row r="21" spans="1:7" ht="12.75">
      <c r="A21" s="2" t="s">
        <v>15</v>
      </c>
      <c r="B21" s="2">
        <f>26047.5+18.83</f>
        <v>26066.33</v>
      </c>
      <c r="C21" s="2">
        <v>27368.88</v>
      </c>
      <c r="D21" s="2"/>
      <c r="E21" s="2"/>
      <c r="F21" s="2"/>
      <c r="G21" s="2">
        <f t="shared" si="0"/>
        <v>53435.21000000001</v>
      </c>
    </row>
    <row r="22" spans="1:7" ht="12.75">
      <c r="A22" s="2" t="s">
        <v>23</v>
      </c>
      <c r="B22" s="2">
        <f aca="true" t="shared" si="3" ref="B22:G22">B18+B19+B20+B21</f>
        <v>126233.01</v>
      </c>
      <c r="C22" s="2">
        <f t="shared" si="3"/>
        <v>244783.45</v>
      </c>
      <c r="D22" s="2">
        <f t="shared" si="3"/>
        <v>5301.879999999999</v>
      </c>
      <c r="E22" s="2">
        <f t="shared" si="3"/>
        <v>281.65999999999997</v>
      </c>
      <c r="F22" s="2">
        <f t="shared" si="3"/>
        <v>1543.72</v>
      </c>
      <c r="G22" s="2">
        <f t="shared" si="3"/>
        <v>378143.72000000003</v>
      </c>
    </row>
    <row r="26" ht="12.75">
      <c r="A26" s="3"/>
    </row>
    <row r="27" ht="12.75">
      <c r="A27" s="3"/>
    </row>
    <row r="36" ht="3" customHeight="1"/>
    <row r="37" ht="12.75" hidden="1"/>
  </sheetData>
  <sheetProtection/>
  <mergeCells count="2">
    <mergeCell ref="A2:G2"/>
    <mergeCell ref="A3:G3"/>
  </mergeCells>
  <printOptions/>
  <pageMargins left="0.47" right="0.48" top="0.9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melt</cp:lastModifiedBy>
  <cp:lastPrinted>2011-04-18T07:41:13Z</cp:lastPrinted>
  <dcterms:created xsi:type="dcterms:W3CDTF">2010-04-20T11:43:30Z</dcterms:created>
  <dcterms:modified xsi:type="dcterms:W3CDTF">2011-04-28T12:55:08Z</dcterms:modified>
  <cp:category/>
  <cp:version/>
  <cp:contentType/>
  <cp:contentStatus/>
</cp:coreProperties>
</file>