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<sst xmlns="http://schemas.openxmlformats.org/spreadsheetml/2006/main" count="61" uniqueCount="43">
  <si>
    <t>№</t>
  </si>
  <si>
    <t>Сельское поселение</t>
  </si>
  <si>
    <t>Общая площадь</t>
  </si>
  <si>
    <t>Площадь</t>
  </si>
  <si>
    <t>Кол-во</t>
  </si>
  <si>
    <t xml:space="preserve">Всего </t>
  </si>
  <si>
    <t>Число</t>
  </si>
  <si>
    <t>п/п</t>
  </si>
  <si>
    <t>в управлении</t>
  </si>
  <si>
    <t>муниципальная</t>
  </si>
  <si>
    <t>приватиз.</t>
  </si>
  <si>
    <t>л/счетов</t>
  </si>
  <si>
    <t>муницип.</t>
  </si>
  <si>
    <t>заключено</t>
  </si>
  <si>
    <t>договоров</t>
  </si>
  <si>
    <t>прожив.</t>
  </si>
  <si>
    <t>кв.м.</t>
  </si>
  <si>
    <t>в т.ч.кв.м.</t>
  </si>
  <si>
    <t>%</t>
  </si>
  <si>
    <t xml:space="preserve"> всего ед.</t>
  </si>
  <si>
    <t>ед. в т.ч.</t>
  </si>
  <si>
    <t>догов. %</t>
  </si>
  <si>
    <t>найма</t>
  </si>
  <si>
    <t>найма %</t>
  </si>
  <si>
    <t>обслужив.</t>
  </si>
  <si>
    <t>обслуж.%</t>
  </si>
  <si>
    <t>чел.Всего</t>
  </si>
  <si>
    <t>Вурман-Сюктерское</t>
  </si>
  <si>
    <t>Лапсарское (Сятракасы)</t>
  </si>
  <si>
    <t>ВСЕГО</t>
  </si>
  <si>
    <t>Число прож</t>
  </si>
  <si>
    <t>в приватиз</t>
  </si>
  <si>
    <t xml:space="preserve">Исполнитель </t>
  </si>
  <si>
    <t>Кадилова М.В.</t>
  </si>
  <si>
    <t>Сирмапосинское (Чиршкасы)</t>
  </si>
  <si>
    <t>к-во</t>
  </si>
  <si>
    <t>дом</t>
  </si>
  <si>
    <t>ов</t>
  </si>
  <si>
    <t>жиль.чел</t>
  </si>
  <si>
    <r>
      <t>(данные собраны  по представленным жильцами документам)</t>
    </r>
    <r>
      <rPr>
        <sz val="8"/>
        <rFont val="Arial Cyr"/>
        <family val="0"/>
      </rPr>
      <t>нов прогр</t>
    </r>
  </si>
  <si>
    <r>
      <t xml:space="preserve">Кугесьское </t>
    </r>
    <r>
      <rPr>
        <sz val="6"/>
        <rFont val="Arial Cyr"/>
        <family val="0"/>
      </rPr>
      <t>( с ТСЖ Лид)</t>
    </r>
  </si>
  <si>
    <t>К-во квартир</t>
  </si>
  <si>
    <t>Количество обслуживаемых лицевых счетов и общей площади жилья по ООО «Жилкомцентр»  с 01.01.2013г.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</si>
</sst>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</numFmts>
  <fonts count="4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8"/>
      <name val="Arial Cyr"/>
      <family val="0"/>
    </font>
    <font>
      <i/>
      <sz val="10"/>
      <name val="Arial Cyr"/>
      <family val="0"/>
    </font>
    <font>
      <sz val="7"/>
      <name val="Arial Cyr"/>
      <family val="2"/>
    </font>
    <font>
      <b/>
      <sz val="8"/>
      <name val="Arial Cyr"/>
      <family val="0"/>
    </font>
    <font>
      <sz val="8"/>
      <color indexed="10"/>
      <name val="Arial Cyr"/>
      <family val="2"/>
    </font>
    <font>
      <sz val="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164" fontId="1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"/>
  <sheetViews>
    <sheetView tabSelected="1" zoomScalePageLayoutView="0" workbookViewId="0" topLeftCell="A305">
      <selection activeCell="Q350" sqref="Q350"/>
    </sheetView>
  </sheetViews>
  <sheetFormatPr defaultColWidth="9.00390625" defaultRowHeight="12.75"/>
  <cols>
    <col min="1" max="1" width="3.25390625" style="0" customWidth="1"/>
    <col min="2" max="2" width="3.875" style="0" customWidth="1"/>
    <col min="3" max="3" width="26.25390625" style="0" customWidth="1"/>
    <col min="4" max="4" width="13.25390625" style="0" customWidth="1"/>
    <col min="5" max="5" width="11.75390625" style="0" customWidth="1"/>
    <col min="6" max="6" width="9.875" style="0" customWidth="1"/>
    <col min="7" max="7" width="7.125" style="0" customWidth="1"/>
    <col min="8" max="8" width="7.625" style="0" customWidth="1"/>
    <col min="9" max="10" width="7.125" style="0" hidden="1" customWidth="1"/>
    <col min="11" max="11" width="8.00390625" style="0" hidden="1" customWidth="1"/>
    <col min="12" max="12" width="7.625" style="0" hidden="1" customWidth="1"/>
    <col min="13" max="13" width="7.875" style="0" hidden="1" customWidth="1"/>
    <col min="14" max="14" width="7.75390625" style="0" hidden="1" customWidth="1"/>
    <col min="15" max="15" width="7.125" style="0" hidden="1" customWidth="1"/>
    <col min="16" max="16" width="7.625" style="0" hidden="1" customWidth="1"/>
    <col min="17" max="17" width="7.75390625" style="0" customWidth="1"/>
    <col min="18" max="18" width="0.12890625" style="0" hidden="1" customWidth="1"/>
    <col min="19" max="20" width="8.875" style="0" hidden="1" customWidth="1"/>
  </cols>
  <sheetData>
    <row r="2" spans="1:17" ht="33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4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ht="12.75">
      <c r="F4" s="1"/>
    </row>
    <row r="5" spans="1:21" ht="12.75">
      <c r="A5" s="17" t="s">
        <v>0</v>
      </c>
      <c r="B5" s="17" t="s">
        <v>35</v>
      </c>
      <c r="C5" s="17" t="s">
        <v>1</v>
      </c>
      <c r="D5" s="17" t="s">
        <v>2</v>
      </c>
      <c r="E5" s="17" t="s">
        <v>3</v>
      </c>
      <c r="F5" s="17" t="s">
        <v>3</v>
      </c>
      <c r="G5" s="17" t="s">
        <v>3</v>
      </c>
      <c r="H5" s="17" t="s">
        <v>4</v>
      </c>
      <c r="I5" s="12" t="s">
        <v>4</v>
      </c>
      <c r="J5" s="12" t="s">
        <v>4</v>
      </c>
      <c r="K5" s="12" t="s">
        <v>5</v>
      </c>
      <c r="L5" s="12" t="s">
        <v>5</v>
      </c>
      <c r="M5" s="12" t="s">
        <v>4</v>
      </c>
      <c r="N5" s="12" t="s">
        <v>4</v>
      </c>
      <c r="O5" s="12" t="s">
        <v>4</v>
      </c>
      <c r="P5" s="12" t="s">
        <v>4</v>
      </c>
      <c r="Q5" s="17" t="s">
        <v>6</v>
      </c>
      <c r="R5" s="12" t="s">
        <v>30</v>
      </c>
      <c r="S5" s="3"/>
      <c r="T5" s="3"/>
      <c r="U5" s="20" t="s">
        <v>41</v>
      </c>
    </row>
    <row r="6" spans="1:21" ht="12.75">
      <c r="A6" s="18" t="s">
        <v>7</v>
      </c>
      <c r="B6" s="18" t="s">
        <v>36</v>
      </c>
      <c r="C6" s="18"/>
      <c r="D6" s="18" t="s">
        <v>8</v>
      </c>
      <c r="E6" s="18" t="s">
        <v>9</v>
      </c>
      <c r="F6" s="18" t="s">
        <v>10</v>
      </c>
      <c r="G6" s="18" t="s">
        <v>10</v>
      </c>
      <c r="H6" s="18" t="s">
        <v>11</v>
      </c>
      <c r="I6" s="12" t="s">
        <v>12</v>
      </c>
      <c r="J6" s="12" t="s">
        <v>10</v>
      </c>
      <c r="K6" s="12" t="s">
        <v>13</v>
      </c>
      <c r="L6" s="12" t="s">
        <v>13</v>
      </c>
      <c r="M6" s="12" t="s">
        <v>14</v>
      </c>
      <c r="N6" s="12" t="s">
        <v>14</v>
      </c>
      <c r="O6" s="12" t="s">
        <v>14</v>
      </c>
      <c r="P6" s="12" t="s">
        <v>14</v>
      </c>
      <c r="Q6" s="18" t="s">
        <v>15</v>
      </c>
      <c r="R6" s="12" t="s">
        <v>31</v>
      </c>
      <c r="S6" s="3"/>
      <c r="T6" s="3"/>
      <c r="U6" s="21"/>
    </row>
    <row r="7" spans="1:21" ht="12.75">
      <c r="A7" s="4"/>
      <c r="B7" s="4" t="s">
        <v>37</v>
      </c>
      <c r="C7" s="4"/>
      <c r="D7" s="4" t="s">
        <v>16</v>
      </c>
      <c r="E7" s="4" t="s">
        <v>17</v>
      </c>
      <c r="F7" s="4" t="s">
        <v>17</v>
      </c>
      <c r="G7" s="4" t="s">
        <v>18</v>
      </c>
      <c r="H7" s="4" t="s">
        <v>19</v>
      </c>
      <c r="I7" s="12" t="s">
        <v>20</v>
      </c>
      <c r="J7" s="12" t="s">
        <v>20</v>
      </c>
      <c r="K7" s="12" t="s">
        <v>14</v>
      </c>
      <c r="L7" s="12" t="s">
        <v>21</v>
      </c>
      <c r="M7" s="12" t="s">
        <v>22</v>
      </c>
      <c r="N7" s="12" t="s">
        <v>23</v>
      </c>
      <c r="O7" s="12" t="s">
        <v>24</v>
      </c>
      <c r="P7" s="12" t="s">
        <v>25</v>
      </c>
      <c r="Q7" s="4" t="s">
        <v>26</v>
      </c>
      <c r="R7" s="12" t="s">
        <v>38</v>
      </c>
      <c r="S7" s="3"/>
      <c r="T7" s="3"/>
      <c r="U7" s="22"/>
    </row>
    <row r="8" spans="1:21" ht="12.75">
      <c r="A8" s="13">
        <v>1</v>
      </c>
      <c r="B8" s="14">
        <v>127</v>
      </c>
      <c r="C8" s="2" t="s">
        <v>40</v>
      </c>
      <c r="D8" s="11">
        <v>152561</v>
      </c>
      <c r="E8" s="10">
        <v>37822</v>
      </c>
      <c r="F8" s="10">
        <f>D8-E8</f>
        <v>114739</v>
      </c>
      <c r="G8" s="8">
        <f>F8/D8*100</f>
        <v>75.20860508255714</v>
      </c>
      <c r="H8" s="7">
        <v>3259</v>
      </c>
      <c r="I8" s="7">
        <f>H8-J8</f>
        <v>896</v>
      </c>
      <c r="J8" s="7">
        <f>2372-2-1-1-1-1-3</f>
        <v>2363</v>
      </c>
      <c r="K8" s="7">
        <f>M8+O8</f>
        <v>0</v>
      </c>
      <c r="L8" s="15">
        <f>K8/H8*100</f>
        <v>0</v>
      </c>
      <c r="M8" s="7">
        <v>0</v>
      </c>
      <c r="N8" s="15">
        <f>M8/I8*100</f>
        <v>0</v>
      </c>
      <c r="O8" s="7">
        <v>0</v>
      </c>
      <c r="P8" s="15">
        <f>O8/J8*100</f>
        <v>0</v>
      </c>
      <c r="Q8" s="2">
        <v>8412</v>
      </c>
      <c r="R8" s="7">
        <f>5627-8-2-8</f>
        <v>5609</v>
      </c>
      <c r="S8" s="2"/>
      <c r="T8" s="2"/>
      <c r="U8" s="2">
        <v>3199</v>
      </c>
    </row>
    <row r="9" spans="1:21" ht="12.75">
      <c r="A9" s="13">
        <v>2</v>
      </c>
      <c r="B9" s="16">
        <v>11</v>
      </c>
      <c r="C9" s="2" t="s">
        <v>27</v>
      </c>
      <c r="D9" s="11">
        <v>17166</v>
      </c>
      <c r="E9" s="10">
        <v>4874</v>
      </c>
      <c r="F9" s="10">
        <f>D9-E9</f>
        <v>12292</v>
      </c>
      <c r="G9" s="8">
        <f>F9/D9*100</f>
        <v>71.60666433647908</v>
      </c>
      <c r="H9" s="7">
        <v>354</v>
      </c>
      <c r="I9" s="7">
        <f>H9-J9</f>
        <v>95</v>
      </c>
      <c r="J9" s="7">
        <f>260-1</f>
        <v>259</v>
      </c>
      <c r="K9" s="7">
        <f>M9+O9</f>
        <v>0</v>
      </c>
      <c r="L9" s="15">
        <f>K9/H9*100</f>
        <v>0</v>
      </c>
      <c r="M9" s="7"/>
      <c r="N9" s="15">
        <f>M9/I9*100</f>
        <v>0</v>
      </c>
      <c r="O9" s="7">
        <v>0</v>
      </c>
      <c r="P9" s="15">
        <f>O9/J9*100</f>
        <v>0</v>
      </c>
      <c r="Q9" s="2">
        <v>824</v>
      </c>
      <c r="R9" s="7">
        <v>508</v>
      </c>
      <c r="S9" s="2"/>
      <c r="T9" s="2"/>
      <c r="U9" s="2">
        <v>343</v>
      </c>
    </row>
    <row r="10" spans="1:21" ht="12.75">
      <c r="A10" s="13">
        <v>3</v>
      </c>
      <c r="B10" s="16">
        <v>3</v>
      </c>
      <c r="C10" s="2" t="s">
        <v>28</v>
      </c>
      <c r="D10" s="11">
        <v>3892</v>
      </c>
      <c r="E10" s="7">
        <v>1855</v>
      </c>
      <c r="F10" s="10">
        <f>D10-E10</f>
        <v>2037</v>
      </c>
      <c r="G10" s="8">
        <f>F10/D10*100</f>
        <v>52.33812949640287</v>
      </c>
      <c r="H10" s="7">
        <v>87</v>
      </c>
      <c r="I10" s="7">
        <f>H10-J10</f>
        <v>38</v>
      </c>
      <c r="J10" s="7">
        <v>49</v>
      </c>
      <c r="K10" s="7">
        <f>M10+O10</f>
        <v>0</v>
      </c>
      <c r="L10" s="15">
        <f>K10/H10*100</f>
        <v>0</v>
      </c>
      <c r="M10" s="7"/>
      <c r="N10" s="15">
        <f>M10/I10*100</f>
        <v>0</v>
      </c>
      <c r="O10" s="7"/>
      <c r="P10" s="15">
        <f>O10/J10*100</f>
        <v>0</v>
      </c>
      <c r="Q10" s="2">
        <v>241</v>
      </c>
      <c r="R10" s="7">
        <v>108</v>
      </c>
      <c r="S10" s="2"/>
      <c r="T10" s="2"/>
      <c r="U10" s="2">
        <v>81</v>
      </c>
    </row>
    <row r="11" spans="1:21" ht="12.75">
      <c r="A11" s="13">
        <v>4</v>
      </c>
      <c r="B11" s="16">
        <v>5</v>
      </c>
      <c r="C11" s="2" t="s">
        <v>34</v>
      </c>
      <c r="D11" s="11">
        <v>3864</v>
      </c>
      <c r="E11" s="7">
        <v>1117</v>
      </c>
      <c r="F11" s="10">
        <f>D11-E11</f>
        <v>2747</v>
      </c>
      <c r="G11" s="8">
        <f>F11/D11*100</f>
        <v>71.09213250517598</v>
      </c>
      <c r="H11" s="7">
        <v>83</v>
      </c>
      <c r="I11" s="7">
        <f>H11-J11</f>
        <v>21</v>
      </c>
      <c r="J11" s="7">
        <v>62</v>
      </c>
      <c r="K11" s="7">
        <f>M11+O11</f>
        <v>0</v>
      </c>
      <c r="L11" s="15">
        <f>K11/H11*100</f>
        <v>0</v>
      </c>
      <c r="M11" s="7">
        <v>0</v>
      </c>
      <c r="N11" s="15">
        <f>M11/I11*100</f>
        <v>0</v>
      </c>
      <c r="O11" s="7">
        <v>0</v>
      </c>
      <c r="P11" s="15">
        <f>O11/J11*100</f>
        <v>0</v>
      </c>
      <c r="Q11" s="2">
        <v>277</v>
      </c>
      <c r="R11" s="7">
        <v>195</v>
      </c>
      <c r="S11" s="2"/>
      <c r="T11" s="2"/>
      <c r="U11" s="2">
        <v>84</v>
      </c>
    </row>
    <row r="12" spans="1:21" ht="12.75">
      <c r="A12" s="2"/>
      <c r="B12" s="14">
        <f>SUM(B8:B11)</f>
        <v>146</v>
      </c>
      <c r="C12" s="2" t="s">
        <v>29</v>
      </c>
      <c r="D12" s="11">
        <f>D8+D9+D10+D11</f>
        <v>177483</v>
      </c>
      <c r="E12" s="7">
        <f>SUM(E8:E11)</f>
        <v>45668</v>
      </c>
      <c r="F12" s="7">
        <f>SUM(F8:F11)</f>
        <v>131815</v>
      </c>
      <c r="G12" s="8">
        <f>F12/D12*100</f>
        <v>74.26908492644367</v>
      </c>
      <c r="H12" s="7">
        <f>SUM(H8:H11)</f>
        <v>3783</v>
      </c>
      <c r="I12" s="7">
        <f>SUM(I8:I11)</f>
        <v>1050</v>
      </c>
      <c r="J12" s="7">
        <f>SUM(J8:J11)</f>
        <v>2733</v>
      </c>
      <c r="K12" s="7">
        <f>SUM(K8:K11)</f>
        <v>0</v>
      </c>
      <c r="L12" s="15">
        <f>K12/H12*100</f>
        <v>0</v>
      </c>
      <c r="M12" s="7">
        <f>SUM(M8:M11)</f>
        <v>0</v>
      </c>
      <c r="N12" s="15">
        <f>M12/I12*100</f>
        <v>0</v>
      </c>
      <c r="O12" s="7">
        <f>SUM(O8:O11)</f>
        <v>0</v>
      </c>
      <c r="P12" s="15">
        <f>O12/J12*100</f>
        <v>0</v>
      </c>
      <c r="Q12" s="2">
        <f>SUM(Q8:Q11)</f>
        <v>9754</v>
      </c>
      <c r="R12" s="7">
        <f>SUM(R8:R11)</f>
        <v>6420</v>
      </c>
      <c r="S12" s="2"/>
      <c r="T12" s="2"/>
      <c r="U12" s="2">
        <f>SUM(U8:U11)</f>
        <v>3707</v>
      </c>
    </row>
    <row r="13" spans="1:18" ht="12.75">
      <c r="A13" s="6"/>
      <c r="B13" s="6"/>
      <c r="C13" s="6"/>
      <c r="D13" s="1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3:4" ht="12.75">
      <c r="C14" s="5" t="s">
        <v>32</v>
      </c>
      <c r="D14" s="9"/>
    </row>
    <row r="15" ht="12.75">
      <c r="C15" s="5" t="s">
        <v>33</v>
      </c>
    </row>
    <row r="16" ht="12.75">
      <c r="C16" s="5"/>
    </row>
  </sheetData>
  <sheetProtection/>
  <mergeCells count="3">
    <mergeCell ref="U5:U7"/>
    <mergeCell ref="A2:Q2"/>
    <mergeCell ref="A3:Q3"/>
  </mergeCells>
  <printOptions/>
  <pageMargins left="0.36" right="0.1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28:R243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шури</cp:lastModifiedBy>
  <cp:lastPrinted>2013-01-10T11:10:48Z</cp:lastPrinted>
  <dcterms:created xsi:type="dcterms:W3CDTF">2010-04-02T07:43:59Z</dcterms:created>
  <dcterms:modified xsi:type="dcterms:W3CDTF">2013-01-11T20:20:47Z</dcterms:modified>
  <cp:category/>
  <cp:version/>
  <cp:contentType/>
  <cp:contentStatus/>
</cp:coreProperties>
</file>