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120" yWindow="0" windowWidth="10680" windowHeight="8856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<sst xmlns="http://schemas.openxmlformats.org/spreadsheetml/2006/main" count="404" uniqueCount="197">
  <si>
    <t>Наименование улицы, номер дома</t>
  </si>
  <si>
    <t>Вид благустр. жилья</t>
  </si>
  <si>
    <t>Первомайская, 8</t>
  </si>
  <si>
    <t>Советская, 6</t>
  </si>
  <si>
    <t>газ.кол.</t>
  </si>
  <si>
    <t>Советская, 15</t>
  </si>
  <si>
    <t>Советская, 15а</t>
  </si>
  <si>
    <t>Советская, 16</t>
  </si>
  <si>
    <t>Советская, 17</t>
  </si>
  <si>
    <t>Советская, 24</t>
  </si>
  <si>
    <t>без удб</t>
  </si>
  <si>
    <t>Советская, 44</t>
  </si>
  <si>
    <t>Советская, 49</t>
  </si>
  <si>
    <t>част.удоб.</t>
  </si>
  <si>
    <t>Советская, 51</t>
  </si>
  <si>
    <t>Советская, 52</t>
  </si>
  <si>
    <t>Советская, 53</t>
  </si>
  <si>
    <t>Советская, 54</t>
  </si>
  <si>
    <t>Советская, 55</t>
  </si>
  <si>
    <t>Советская, 56</t>
  </si>
  <si>
    <t>Советская, 58</t>
  </si>
  <si>
    <t>Советская, 57</t>
  </si>
  <si>
    <t>Советская, 57а</t>
  </si>
  <si>
    <t>Советская, 59</t>
  </si>
  <si>
    <t>Советская, 60</t>
  </si>
  <si>
    <t>Советская, 62</t>
  </si>
  <si>
    <t>Советская, 64</t>
  </si>
  <si>
    <t>Советская , 66</t>
  </si>
  <si>
    <t>Советская, 68</t>
  </si>
  <si>
    <t>Первомай , 4</t>
  </si>
  <si>
    <t>Советская 17а</t>
  </si>
  <si>
    <t>Советская 13</t>
  </si>
  <si>
    <t>Первомай 3</t>
  </si>
  <si>
    <t>кирп.благ.</t>
  </si>
  <si>
    <t>Первомайская 20</t>
  </si>
  <si>
    <t>Советская, 63</t>
  </si>
  <si>
    <t>Советская, 65</t>
  </si>
  <si>
    <t>пан.благ.</t>
  </si>
  <si>
    <t>Советская, 67</t>
  </si>
  <si>
    <t>Советская, 74</t>
  </si>
  <si>
    <t>Советская, 76</t>
  </si>
  <si>
    <t>Советская, 84</t>
  </si>
  <si>
    <t>Советская, 86</t>
  </si>
  <si>
    <t>Советская, 78</t>
  </si>
  <si>
    <t>Советская, 80</t>
  </si>
  <si>
    <t>Первомайская, 7</t>
  </si>
  <si>
    <t>Первомайская , 9</t>
  </si>
  <si>
    <t>Первомайская, 11</t>
  </si>
  <si>
    <t>Первомайская, 13</t>
  </si>
  <si>
    <t>Карла Маркса, 108</t>
  </si>
  <si>
    <t>Карла Маркса, 110</t>
  </si>
  <si>
    <t>Советская, 69</t>
  </si>
  <si>
    <t>Советская, 71</t>
  </si>
  <si>
    <t>Советская, 73</t>
  </si>
  <si>
    <t>Первомайская,19</t>
  </si>
  <si>
    <t>Первомайская,21</t>
  </si>
  <si>
    <t>Первомай 15а</t>
  </si>
  <si>
    <t>Первомай 15 корп.1</t>
  </si>
  <si>
    <t>Первомай 16</t>
  </si>
  <si>
    <t>Первомай 17</t>
  </si>
  <si>
    <t>Советская, 61</t>
  </si>
  <si>
    <t>Советская, 70</t>
  </si>
  <si>
    <t>Советская, 72,72а</t>
  </si>
  <si>
    <t>Первомайская, 1</t>
  </si>
  <si>
    <t>Н- Конституции, 14</t>
  </si>
  <si>
    <t>Н- Конституции, 15</t>
  </si>
  <si>
    <t>Н- Конституции, 17</t>
  </si>
  <si>
    <t>Н- Конституции, 18</t>
  </si>
  <si>
    <t>Н- Конституции, 19</t>
  </si>
  <si>
    <t>Н- Конституции, 21</t>
  </si>
  <si>
    <t>Н- Конституции, 12</t>
  </si>
  <si>
    <t>Н- Конституции, 1</t>
  </si>
  <si>
    <t>Н- Конституции, 2</t>
  </si>
  <si>
    <t>Н- Конституции, 3</t>
  </si>
  <si>
    <t>Н- Конституции, 4</t>
  </si>
  <si>
    <t>Н- Конституции, 5</t>
  </si>
  <si>
    <t>Н- Конституции, 5а</t>
  </si>
  <si>
    <t>Н- Конституции,6</t>
  </si>
  <si>
    <t>Н- Конституции, 7</t>
  </si>
  <si>
    <t>Н- Конституции, 8</t>
  </si>
  <si>
    <t>Н- Конституции, 9</t>
  </si>
  <si>
    <t>Н- Конституции, 10</t>
  </si>
  <si>
    <t>Н- Конституции, 11</t>
  </si>
  <si>
    <t>Н- Конституции, 13</t>
  </si>
  <si>
    <t>Н- Конституции, 20</t>
  </si>
  <si>
    <t>Мелиораторов, 1</t>
  </si>
  <si>
    <t>Мелиораторов, 2</t>
  </si>
  <si>
    <t>Мелиораторов, 7</t>
  </si>
  <si>
    <t>Мелиораторов, 8</t>
  </si>
  <si>
    <t>Мелиораторов, 7а( кот)</t>
  </si>
  <si>
    <t>Мелиораторов, 9</t>
  </si>
  <si>
    <t>50 лет СССР, 21</t>
  </si>
  <si>
    <t>50 лет СССР, 27</t>
  </si>
  <si>
    <t>50 лет СССР, 28</t>
  </si>
  <si>
    <t>50 лет СССР, 32</t>
  </si>
  <si>
    <t>50лет СССР,38</t>
  </si>
  <si>
    <t>Строительная, 5</t>
  </si>
  <si>
    <t>Строительная, 16</t>
  </si>
  <si>
    <t>Строительная, 18</t>
  </si>
  <si>
    <t>Садовая, 7</t>
  </si>
  <si>
    <t>Садовая, 13</t>
  </si>
  <si>
    <t>Шоршельская, 13</t>
  </si>
  <si>
    <t>Шоршельская, 11</t>
  </si>
  <si>
    <t>Шоршельская, 15</t>
  </si>
  <si>
    <t>30лет Победы, 36</t>
  </si>
  <si>
    <t>30 лет Победы, 38</t>
  </si>
  <si>
    <t>Механизаторов, 8</t>
  </si>
  <si>
    <t>Механизаторов 1</t>
  </si>
  <si>
    <t>Геологическая, 1а</t>
  </si>
  <si>
    <t>Геологическая, 7</t>
  </si>
  <si>
    <t>без удоб.</t>
  </si>
  <si>
    <t>Геологическая, 19</t>
  </si>
  <si>
    <t>Геологическая, 4</t>
  </si>
  <si>
    <t>Геологическая, 3</t>
  </si>
  <si>
    <t>Марпосадская, 3</t>
  </si>
  <si>
    <t>Марпосадская , 4</t>
  </si>
  <si>
    <t>Марпосадская , 5</t>
  </si>
  <si>
    <t>Марпосадская, 8</t>
  </si>
  <si>
    <t>Кутузова , 15</t>
  </si>
  <si>
    <t>Кутузова , 16</t>
  </si>
  <si>
    <t>Кутузова , 18</t>
  </si>
  <si>
    <t>Калинина,2</t>
  </si>
  <si>
    <t>Калинина , 4</t>
  </si>
  <si>
    <t>Лесная, 9</t>
  </si>
  <si>
    <t>Шоссейная ,2</t>
  </si>
  <si>
    <t>Шоссейная , 2а</t>
  </si>
  <si>
    <t>Шоссейная ,4</t>
  </si>
  <si>
    <t xml:space="preserve"> Шоссейная , 6</t>
  </si>
  <si>
    <t xml:space="preserve"> Шоссейная , 8</t>
  </si>
  <si>
    <t xml:space="preserve"> Шоссейная , 10</t>
  </si>
  <si>
    <t xml:space="preserve"> Шоссейная , 12</t>
  </si>
  <si>
    <t xml:space="preserve"> Шоссейная , 14</t>
  </si>
  <si>
    <t>Шоссейная, 27</t>
  </si>
  <si>
    <t>Шоссейная, 29</t>
  </si>
  <si>
    <t>Шоссейная, 31</t>
  </si>
  <si>
    <t>Шоссейная, 33</t>
  </si>
  <si>
    <t>Советская, 59а</t>
  </si>
  <si>
    <t>Советская, 62а</t>
  </si>
  <si>
    <t>Тепличная ,6</t>
  </si>
  <si>
    <t>Тепличная ,8</t>
  </si>
  <si>
    <t>Тепличная ,10</t>
  </si>
  <si>
    <t>Шоршельская 3</t>
  </si>
  <si>
    <t>Марпосадская 14</t>
  </si>
  <si>
    <t>50лет СССР,41</t>
  </si>
  <si>
    <t>газ.кол</t>
  </si>
  <si>
    <t>Садовая, 2</t>
  </si>
  <si>
    <t>30 лет Победы, 1а</t>
  </si>
  <si>
    <t>30 лет Победы, 1б</t>
  </si>
  <si>
    <t>30 лет Победы, 1в</t>
  </si>
  <si>
    <t>30 лет Победы, 1г</t>
  </si>
  <si>
    <t>Восточная, 1</t>
  </si>
  <si>
    <t>Восточная, 2</t>
  </si>
  <si>
    <t>Восточная,3</t>
  </si>
  <si>
    <t>Главная    №1</t>
  </si>
  <si>
    <t>Главная  №2</t>
  </si>
  <si>
    <t>Главная  № 3</t>
  </si>
  <si>
    <t>Главная  № 39</t>
  </si>
  <si>
    <t>без.удоб.</t>
  </si>
  <si>
    <t>Главная  № 43</t>
  </si>
  <si>
    <t xml:space="preserve">Главная  №46 </t>
  </si>
  <si>
    <t xml:space="preserve">Волга 1 </t>
  </si>
  <si>
    <t>Вега 1</t>
  </si>
  <si>
    <t>Вега 2</t>
  </si>
  <si>
    <t>11-ой пятилетки,2</t>
  </si>
  <si>
    <t>11-ой пятилетки, 3</t>
  </si>
  <si>
    <t>11-ой пятилетки, 5</t>
  </si>
  <si>
    <t>11-ой пятилетки, 4</t>
  </si>
  <si>
    <t>11-ой пятилетки, 6</t>
  </si>
  <si>
    <t>Центральная, 1</t>
  </si>
  <si>
    <t>Центральная, 2</t>
  </si>
  <si>
    <t>Центральная, 3</t>
  </si>
  <si>
    <t>Центральная, 29</t>
  </si>
  <si>
    <t>Советская, 1а</t>
  </si>
  <si>
    <t>Советская, 2а</t>
  </si>
  <si>
    <t>Центральная,40</t>
  </si>
  <si>
    <t>ЭОТ по жилфонду</t>
  </si>
  <si>
    <t>Общ.пл-дь жилья, кв.м.</t>
  </si>
  <si>
    <t>Плата за 1 кв.м. в мес., руб. с НДС</t>
  </si>
  <si>
    <t>Плата в мес., руб с НДС</t>
  </si>
  <si>
    <t>п.Кугеси- Кугесьское сельское поселение</t>
  </si>
  <si>
    <t>Плата в год, руб с НДС</t>
  </si>
  <si>
    <t xml:space="preserve">№ п/п </t>
  </si>
  <si>
    <t xml:space="preserve">д.Сятракасы- Лапсарское сельское поселение </t>
  </si>
  <si>
    <t>Вурман-сюктерское сельское поселение</t>
  </si>
  <si>
    <t xml:space="preserve">д.Чиршкасы- Сирмапосинеское сельское поселение </t>
  </si>
  <si>
    <t>с.Синьялы- Синъяльское сельское поселение</t>
  </si>
  <si>
    <t>План</t>
  </si>
  <si>
    <t>Факт</t>
  </si>
  <si>
    <t>Начислено населению за год, руб с НДС</t>
  </si>
  <si>
    <t>Отчет по содержанию жилья ООО "Жилкомцентр на 2010 год</t>
  </si>
  <si>
    <t>Советская, 624а</t>
  </si>
  <si>
    <t>Шоссейная ,25/1</t>
  </si>
  <si>
    <t>В/зори  № 1а</t>
  </si>
  <si>
    <t xml:space="preserve">В/ зори №1б </t>
  </si>
  <si>
    <t>Оплачено населением (включ. задолженность 2009г), руб с НДС</t>
  </si>
  <si>
    <t>Шоршельская 4а</t>
  </si>
  <si>
    <t>Марпосадская,12,12а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</si>
</sst>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0.0000000"/>
  </numFmts>
  <fonts count="1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180" fontId="6" fillId="2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8" fillId="2" borderId="2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2" fontId="8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2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9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9"/>
  <sheetViews>
    <sheetView windowProtection="1" tabSelected="1" workbookViewId="0" topLeftCell="A191">
      <selection activeCell="I209" sqref="I209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10.421875" style="0" customWidth="1"/>
    <col min="4" max="4" width="11.28125" style="0" customWidth="1"/>
    <col min="5" max="5" width="7.28125" style="0" customWidth="1"/>
    <col min="6" max="6" width="7.140625" style="0" customWidth="1"/>
    <col min="7" max="7" width="7.7109375" style="0" customWidth="1"/>
    <col min="8" max="8" width="10.7109375" style="0" customWidth="1"/>
    <col min="9" max="9" width="11.28125" style="0" customWidth="1"/>
  </cols>
  <sheetData>
    <row r="1" ht="12.75" hidden="1"/>
    <row r="2" ht="12.75" hidden="1"/>
    <row r="3" ht="12.75" hidden="1"/>
    <row r="4" ht="12.75" hidden="1"/>
    <row r="5" ht="12.75" customHeight="1" hidden="1">
      <c r="A5" t="s">
        <v>175</v>
      </c>
    </row>
    <row r="6" ht="12.75" customHeight="1" hidden="1"/>
    <row r="7" ht="12.75" customHeight="1" hidden="1"/>
    <row r="8" spans="1:9" ht="13.5" customHeight="1">
      <c r="A8" s="2" t="s">
        <v>189</v>
      </c>
      <c r="B8" s="2"/>
      <c r="C8" s="2"/>
      <c r="D8" s="2"/>
      <c r="E8" s="2"/>
      <c r="F8" s="2"/>
      <c r="G8" s="2"/>
      <c r="H8" s="2"/>
      <c r="I8" s="2"/>
    </row>
    <row r="9" spans="1:9" ht="13.5" customHeight="1">
      <c r="A9" s="3" t="s">
        <v>181</v>
      </c>
      <c r="B9" s="4" t="s">
        <v>0</v>
      </c>
      <c r="C9" s="4" t="s">
        <v>176</v>
      </c>
      <c r="D9" s="4" t="s">
        <v>1</v>
      </c>
      <c r="E9" s="5" t="s">
        <v>186</v>
      </c>
      <c r="F9" s="5"/>
      <c r="G9" s="5"/>
      <c r="H9" s="5" t="s">
        <v>187</v>
      </c>
      <c r="I9" s="5"/>
    </row>
    <row r="10" spans="1:9" ht="75" customHeight="1">
      <c r="A10" s="6"/>
      <c r="B10" s="4"/>
      <c r="C10" s="4"/>
      <c r="D10" s="4"/>
      <c r="E10" s="39" t="s">
        <v>177</v>
      </c>
      <c r="F10" s="39" t="s">
        <v>178</v>
      </c>
      <c r="G10" s="39" t="s">
        <v>180</v>
      </c>
      <c r="H10" s="39" t="s">
        <v>188</v>
      </c>
      <c r="I10" s="39" t="s">
        <v>194</v>
      </c>
    </row>
    <row r="11" spans="1:9" ht="12.75">
      <c r="A11" s="7"/>
      <c r="B11" s="8" t="s">
        <v>179</v>
      </c>
      <c r="C11" s="9"/>
      <c r="D11" s="9"/>
      <c r="E11" s="9"/>
      <c r="F11" s="9"/>
      <c r="G11" s="9"/>
      <c r="H11" s="9"/>
      <c r="I11" s="9"/>
    </row>
    <row r="12" spans="1:9" ht="12.75">
      <c r="A12" s="10">
        <v>1</v>
      </c>
      <c r="B12" s="11" t="s">
        <v>3</v>
      </c>
      <c r="C12" s="12">
        <v>713</v>
      </c>
      <c r="D12" s="11" t="s">
        <v>4</v>
      </c>
      <c r="E12" s="13">
        <v>10.07</v>
      </c>
      <c r="F12" s="14">
        <f aca="true" t="shared" si="0" ref="F12:F39">E12*C12</f>
        <v>7179.91</v>
      </c>
      <c r="G12" s="14">
        <f>F12*12</f>
        <v>86158.92</v>
      </c>
      <c r="H12" s="13">
        <v>86159.04</v>
      </c>
      <c r="I12" s="13">
        <v>89299.58</v>
      </c>
    </row>
    <row r="13" spans="1:9" ht="12.75">
      <c r="A13" s="13">
        <v>2</v>
      </c>
      <c r="B13" s="11" t="s">
        <v>5</v>
      </c>
      <c r="C13" s="11">
        <v>1147.3</v>
      </c>
      <c r="D13" s="11" t="s">
        <v>4</v>
      </c>
      <c r="E13" s="13">
        <v>10.07</v>
      </c>
      <c r="F13" s="14">
        <f t="shared" si="0"/>
        <v>11553.311</v>
      </c>
      <c r="G13" s="14">
        <f aca="true" t="shared" si="1" ref="G13:G39">F13*12</f>
        <v>138639.732</v>
      </c>
      <c r="H13" s="13">
        <v>138698.14</v>
      </c>
      <c r="I13" s="13">
        <v>136156.94</v>
      </c>
    </row>
    <row r="14" spans="1:9" ht="12.75">
      <c r="A14" s="13">
        <v>3</v>
      </c>
      <c r="B14" s="11" t="s">
        <v>6</v>
      </c>
      <c r="C14" s="11">
        <v>830.1</v>
      </c>
      <c r="D14" s="11" t="s">
        <v>4</v>
      </c>
      <c r="E14" s="13">
        <v>10.07</v>
      </c>
      <c r="F14" s="14">
        <f t="shared" si="0"/>
        <v>8359.107</v>
      </c>
      <c r="G14" s="14">
        <f t="shared" si="1"/>
        <v>100309.284</v>
      </c>
      <c r="H14" s="13">
        <v>100309.32</v>
      </c>
      <c r="I14" s="13">
        <v>102075.79</v>
      </c>
    </row>
    <row r="15" spans="1:9" ht="12.75">
      <c r="A15" s="13">
        <v>4</v>
      </c>
      <c r="B15" s="11" t="s">
        <v>7</v>
      </c>
      <c r="C15" s="11">
        <v>551</v>
      </c>
      <c r="D15" s="11" t="s">
        <v>4</v>
      </c>
      <c r="E15" s="13">
        <v>10.07</v>
      </c>
      <c r="F15" s="14">
        <f t="shared" si="0"/>
        <v>5548.57</v>
      </c>
      <c r="G15" s="14">
        <f t="shared" si="1"/>
        <v>66582.84</v>
      </c>
      <c r="H15" s="13">
        <v>66582.96</v>
      </c>
      <c r="I15" s="13">
        <v>68722.7</v>
      </c>
    </row>
    <row r="16" spans="1:9" ht="12.75">
      <c r="A16" s="13">
        <v>5</v>
      </c>
      <c r="B16" s="11" t="s">
        <v>8</v>
      </c>
      <c r="C16" s="11">
        <v>834.5</v>
      </c>
      <c r="D16" s="11" t="s">
        <v>4</v>
      </c>
      <c r="E16" s="13">
        <v>10.07</v>
      </c>
      <c r="F16" s="14">
        <f t="shared" si="0"/>
        <v>8403.415</v>
      </c>
      <c r="G16" s="14">
        <f t="shared" si="1"/>
        <v>100840.98000000001</v>
      </c>
      <c r="H16" s="13">
        <v>100821.09</v>
      </c>
      <c r="I16" s="13">
        <v>100448.81</v>
      </c>
    </row>
    <row r="17" spans="1:9" ht="12.75">
      <c r="A17" s="13">
        <v>6</v>
      </c>
      <c r="B17" s="11" t="s">
        <v>9</v>
      </c>
      <c r="C17" s="11">
        <v>80.28</v>
      </c>
      <c r="D17" s="11" t="s">
        <v>10</v>
      </c>
      <c r="E17" s="13">
        <v>5.59</v>
      </c>
      <c r="F17" s="14">
        <f t="shared" si="0"/>
        <v>448.7652</v>
      </c>
      <c r="G17" s="14">
        <f t="shared" si="1"/>
        <v>5385.1824</v>
      </c>
      <c r="H17" s="13">
        <v>1605.55</v>
      </c>
      <c r="I17" s="13">
        <v>3793.37</v>
      </c>
    </row>
    <row r="18" spans="1:9" ht="12.75">
      <c r="A18" s="13">
        <v>7</v>
      </c>
      <c r="B18" s="11" t="s">
        <v>11</v>
      </c>
      <c r="C18" s="11">
        <v>72.2</v>
      </c>
      <c r="D18" s="11" t="s">
        <v>10</v>
      </c>
      <c r="E18" s="13">
        <v>5.59</v>
      </c>
      <c r="F18" s="14">
        <f t="shared" si="0"/>
        <v>403.598</v>
      </c>
      <c r="G18" s="14">
        <f t="shared" si="1"/>
        <v>4843.176</v>
      </c>
      <c r="H18" s="13">
        <v>1550.88</v>
      </c>
      <c r="I18" s="13">
        <v>1614.65</v>
      </c>
    </row>
    <row r="19" spans="1:9" ht="12.75">
      <c r="A19" s="13">
        <v>8</v>
      </c>
      <c r="B19" s="11" t="s">
        <v>12</v>
      </c>
      <c r="C19" s="11">
        <v>531.87</v>
      </c>
      <c r="D19" s="11" t="s">
        <v>13</v>
      </c>
      <c r="E19" s="13">
        <v>6.35</v>
      </c>
      <c r="F19" s="14">
        <f t="shared" si="0"/>
        <v>3377.3745</v>
      </c>
      <c r="G19" s="14">
        <f t="shared" si="1"/>
        <v>40528.494</v>
      </c>
      <c r="H19" s="13">
        <v>40528.44</v>
      </c>
      <c r="I19" s="13">
        <v>41340.5</v>
      </c>
    </row>
    <row r="20" spans="1:9" ht="12.75">
      <c r="A20" s="13">
        <v>9</v>
      </c>
      <c r="B20" s="11" t="s">
        <v>14</v>
      </c>
      <c r="C20" s="11">
        <v>843.1</v>
      </c>
      <c r="D20" s="11" t="s">
        <v>13</v>
      </c>
      <c r="E20" s="13">
        <v>6.35</v>
      </c>
      <c r="F20" s="14">
        <f t="shared" si="0"/>
        <v>5353.6849999999995</v>
      </c>
      <c r="G20" s="14">
        <f t="shared" si="1"/>
        <v>64244.219999999994</v>
      </c>
      <c r="H20" s="13">
        <v>64244.52</v>
      </c>
      <c r="I20" s="13">
        <v>62102.29</v>
      </c>
    </row>
    <row r="21" spans="1:9" ht="12.75">
      <c r="A21" s="13">
        <v>10</v>
      </c>
      <c r="B21" s="11" t="s">
        <v>15</v>
      </c>
      <c r="C21" s="11">
        <v>844</v>
      </c>
      <c r="D21" s="11" t="s">
        <v>13</v>
      </c>
      <c r="E21" s="13">
        <v>6.35</v>
      </c>
      <c r="F21" s="14">
        <f t="shared" si="0"/>
        <v>5359.4</v>
      </c>
      <c r="G21" s="14">
        <f t="shared" si="1"/>
        <v>64312.799999999996</v>
      </c>
      <c r="H21" s="13">
        <v>64340.08</v>
      </c>
      <c r="I21" s="13">
        <v>61352.01</v>
      </c>
    </row>
    <row r="22" spans="1:9" ht="12.75">
      <c r="A22" s="13">
        <v>11</v>
      </c>
      <c r="B22" s="11" t="s">
        <v>16</v>
      </c>
      <c r="C22" s="11">
        <v>878.18</v>
      </c>
      <c r="D22" s="11" t="s">
        <v>13</v>
      </c>
      <c r="E22" s="13">
        <v>6.35</v>
      </c>
      <c r="F22" s="14">
        <f t="shared" si="0"/>
        <v>5576.442999999999</v>
      </c>
      <c r="G22" s="14">
        <f t="shared" si="1"/>
        <v>66917.31599999999</v>
      </c>
      <c r="H22" s="13">
        <v>66917.52</v>
      </c>
      <c r="I22" s="13">
        <v>65444.14</v>
      </c>
    </row>
    <row r="23" spans="1:9" ht="12.75">
      <c r="A23" s="13">
        <v>12</v>
      </c>
      <c r="B23" s="11" t="s">
        <v>17</v>
      </c>
      <c r="C23" s="11">
        <v>835.6</v>
      </c>
      <c r="D23" s="11" t="s">
        <v>4</v>
      </c>
      <c r="E23" s="13">
        <v>10.07</v>
      </c>
      <c r="F23" s="14">
        <f t="shared" si="0"/>
        <v>8414.492</v>
      </c>
      <c r="G23" s="14">
        <f t="shared" si="1"/>
        <v>100973.90400000001</v>
      </c>
      <c r="H23" s="13">
        <v>100959.79</v>
      </c>
      <c r="I23" s="13">
        <v>101840.81</v>
      </c>
    </row>
    <row r="24" spans="1:9" ht="12.75">
      <c r="A24" s="13">
        <v>13</v>
      </c>
      <c r="B24" s="11" t="s">
        <v>18</v>
      </c>
      <c r="C24" s="11">
        <v>831.37</v>
      </c>
      <c r="D24" s="11" t="s">
        <v>13</v>
      </c>
      <c r="E24" s="13">
        <v>6.35</v>
      </c>
      <c r="F24" s="14">
        <f t="shared" si="0"/>
        <v>5279.1995</v>
      </c>
      <c r="G24" s="14">
        <f t="shared" si="1"/>
        <v>63350.394</v>
      </c>
      <c r="H24" s="13">
        <v>63819.62</v>
      </c>
      <c r="I24" s="13">
        <v>62069.57</v>
      </c>
    </row>
    <row r="25" spans="1:9" ht="12.75">
      <c r="A25" s="13">
        <v>14</v>
      </c>
      <c r="B25" s="11" t="s">
        <v>19</v>
      </c>
      <c r="C25" s="11">
        <v>839.7</v>
      </c>
      <c r="D25" s="11" t="s">
        <v>4</v>
      </c>
      <c r="E25" s="13">
        <v>10.07</v>
      </c>
      <c r="F25" s="14">
        <f t="shared" si="0"/>
        <v>8455.779</v>
      </c>
      <c r="G25" s="14">
        <f t="shared" si="1"/>
        <v>101469.348</v>
      </c>
      <c r="H25" s="13">
        <v>101469.6</v>
      </c>
      <c r="I25" s="13">
        <v>107108.52</v>
      </c>
    </row>
    <row r="26" spans="1:9" ht="12.75">
      <c r="A26" s="13">
        <v>15</v>
      </c>
      <c r="B26" s="11" t="s">
        <v>20</v>
      </c>
      <c r="C26" s="11">
        <v>850.93</v>
      </c>
      <c r="D26" s="11" t="s">
        <v>4</v>
      </c>
      <c r="E26" s="13">
        <v>10.07</v>
      </c>
      <c r="F26" s="14">
        <f t="shared" si="0"/>
        <v>8568.865099999999</v>
      </c>
      <c r="G26" s="14">
        <f t="shared" si="1"/>
        <v>102826.38119999999</v>
      </c>
      <c r="H26" s="13">
        <v>102826.32</v>
      </c>
      <c r="I26" s="13">
        <v>108825.3</v>
      </c>
    </row>
    <row r="27" spans="1:9" ht="12.75">
      <c r="A27" s="13">
        <v>16</v>
      </c>
      <c r="B27" s="11" t="s">
        <v>21</v>
      </c>
      <c r="C27" s="11">
        <v>821.52</v>
      </c>
      <c r="D27" s="11" t="s">
        <v>13</v>
      </c>
      <c r="E27" s="13">
        <v>6.35</v>
      </c>
      <c r="F27" s="14">
        <f t="shared" si="0"/>
        <v>5216.652</v>
      </c>
      <c r="G27" s="14">
        <f t="shared" si="1"/>
        <v>62599.824</v>
      </c>
      <c r="H27" s="13">
        <v>62655.39</v>
      </c>
      <c r="I27" s="13">
        <v>64673.23</v>
      </c>
    </row>
    <row r="28" spans="1:9" ht="12.75">
      <c r="A28" s="13">
        <v>17</v>
      </c>
      <c r="B28" s="11" t="s">
        <v>22</v>
      </c>
      <c r="C28" s="11">
        <v>837.4</v>
      </c>
      <c r="D28" s="11" t="s">
        <v>13</v>
      </c>
      <c r="E28" s="13">
        <v>6.35</v>
      </c>
      <c r="F28" s="14">
        <f t="shared" si="0"/>
        <v>5317.49</v>
      </c>
      <c r="G28" s="14">
        <f t="shared" si="1"/>
        <v>63809.88</v>
      </c>
      <c r="H28" s="13">
        <v>63831.18</v>
      </c>
      <c r="I28" s="13">
        <v>64977.31</v>
      </c>
    </row>
    <row r="29" spans="1:9" ht="12.75">
      <c r="A29" s="13">
        <v>18</v>
      </c>
      <c r="B29" s="11" t="s">
        <v>23</v>
      </c>
      <c r="C29" s="11">
        <v>843.8</v>
      </c>
      <c r="D29" s="11" t="s">
        <v>4</v>
      </c>
      <c r="E29" s="13">
        <v>10.07</v>
      </c>
      <c r="F29" s="14">
        <f t="shared" si="0"/>
        <v>8497.065999999999</v>
      </c>
      <c r="G29" s="14">
        <f t="shared" si="1"/>
        <v>101964.79199999999</v>
      </c>
      <c r="H29" s="13">
        <v>102001.08</v>
      </c>
      <c r="I29" s="13">
        <v>100677.03</v>
      </c>
    </row>
    <row r="30" spans="1:9" ht="12.75">
      <c r="A30" s="13">
        <v>19</v>
      </c>
      <c r="B30" s="11" t="s">
        <v>24</v>
      </c>
      <c r="C30" s="11">
        <v>617.8</v>
      </c>
      <c r="D30" s="11" t="s">
        <v>4</v>
      </c>
      <c r="E30" s="13">
        <v>10.07</v>
      </c>
      <c r="F30" s="14">
        <f t="shared" si="0"/>
        <v>6221.246</v>
      </c>
      <c r="G30" s="14">
        <f t="shared" si="1"/>
        <v>74654.952</v>
      </c>
      <c r="H30" s="13">
        <v>74824.32</v>
      </c>
      <c r="I30" s="13">
        <v>75399.12</v>
      </c>
    </row>
    <row r="31" spans="1:9" ht="12.75">
      <c r="A31" s="13">
        <v>20</v>
      </c>
      <c r="B31" s="11" t="s">
        <v>25</v>
      </c>
      <c r="C31" s="11">
        <v>860.4</v>
      </c>
      <c r="D31" s="11" t="s">
        <v>4</v>
      </c>
      <c r="E31" s="13">
        <v>10.07</v>
      </c>
      <c r="F31" s="14">
        <f t="shared" si="0"/>
        <v>8664.228</v>
      </c>
      <c r="G31" s="14">
        <f t="shared" si="1"/>
        <v>103970.73599999999</v>
      </c>
      <c r="H31" s="13">
        <v>103971</v>
      </c>
      <c r="I31" s="13">
        <v>102378.78</v>
      </c>
    </row>
    <row r="32" spans="1:9" ht="12.75">
      <c r="A32" s="13">
        <v>21</v>
      </c>
      <c r="B32" s="11" t="s">
        <v>26</v>
      </c>
      <c r="C32" s="11">
        <v>815</v>
      </c>
      <c r="D32" s="11" t="s">
        <v>4</v>
      </c>
      <c r="E32" s="13">
        <v>10.07</v>
      </c>
      <c r="F32" s="14">
        <f t="shared" si="0"/>
        <v>8207.050000000001</v>
      </c>
      <c r="G32" s="14">
        <f t="shared" si="1"/>
        <v>98484.6</v>
      </c>
      <c r="H32" s="13">
        <v>98696.53</v>
      </c>
      <c r="I32" s="13">
        <v>97622.94</v>
      </c>
    </row>
    <row r="33" spans="1:9" ht="12.75">
      <c r="A33" s="13">
        <v>22</v>
      </c>
      <c r="B33" s="11" t="s">
        <v>27</v>
      </c>
      <c r="C33" s="11">
        <v>568.1</v>
      </c>
      <c r="D33" s="11" t="s">
        <v>4</v>
      </c>
      <c r="E33" s="13">
        <v>10.07</v>
      </c>
      <c r="F33" s="14">
        <f t="shared" si="0"/>
        <v>5720.767000000001</v>
      </c>
      <c r="G33" s="14">
        <f t="shared" si="1"/>
        <v>68649.20400000001</v>
      </c>
      <c r="H33" s="13">
        <v>68639.4</v>
      </c>
      <c r="I33" s="13">
        <v>68111.76</v>
      </c>
    </row>
    <row r="34" spans="1:9" ht="12.75">
      <c r="A34" s="13">
        <v>23</v>
      </c>
      <c r="B34" s="11" t="s">
        <v>28</v>
      </c>
      <c r="C34" s="11">
        <v>853.96</v>
      </c>
      <c r="D34" s="11" t="s">
        <v>4</v>
      </c>
      <c r="E34" s="13">
        <v>10.07</v>
      </c>
      <c r="F34" s="14">
        <f t="shared" si="0"/>
        <v>8599.3772</v>
      </c>
      <c r="G34" s="14">
        <f t="shared" si="1"/>
        <v>103192.5264</v>
      </c>
      <c r="H34" s="13">
        <v>103440.59</v>
      </c>
      <c r="I34" s="13">
        <v>101889.99</v>
      </c>
    </row>
    <row r="35" spans="1:9" ht="12.75">
      <c r="A35" s="13">
        <v>24</v>
      </c>
      <c r="B35" s="11" t="s">
        <v>29</v>
      </c>
      <c r="C35" s="11">
        <v>1775.4</v>
      </c>
      <c r="D35" s="11" t="s">
        <v>4</v>
      </c>
      <c r="E35" s="13">
        <v>10.07</v>
      </c>
      <c r="F35" s="14">
        <f t="shared" si="0"/>
        <v>17878.278000000002</v>
      </c>
      <c r="G35" s="14">
        <f t="shared" si="1"/>
        <v>214539.336</v>
      </c>
      <c r="H35" s="13">
        <v>214539.6</v>
      </c>
      <c r="I35" s="13">
        <v>214321.35</v>
      </c>
    </row>
    <row r="36" spans="1:9" ht="12.75">
      <c r="A36" s="13">
        <v>25</v>
      </c>
      <c r="B36" s="11" t="s">
        <v>30</v>
      </c>
      <c r="C36" s="13">
        <v>1327.6</v>
      </c>
      <c r="D36" s="11" t="s">
        <v>4</v>
      </c>
      <c r="E36" s="13">
        <v>10.07</v>
      </c>
      <c r="F36" s="14">
        <f t="shared" si="0"/>
        <v>13368.931999999999</v>
      </c>
      <c r="G36" s="14">
        <f t="shared" si="1"/>
        <v>160427.18399999998</v>
      </c>
      <c r="H36" s="13">
        <v>159924.43</v>
      </c>
      <c r="I36" s="13">
        <v>156687.68</v>
      </c>
    </row>
    <row r="37" spans="1:9" ht="12.75">
      <c r="A37" s="13">
        <v>26</v>
      </c>
      <c r="B37" s="11" t="s">
        <v>31</v>
      </c>
      <c r="C37" s="13">
        <v>1769.9</v>
      </c>
      <c r="D37" s="11" t="s">
        <v>4</v>
      </c>
      <c r="E37" s="13">
        <v>10.07</v>
      </c>
      <c r="F37" s="14">
        <f t="shared" si="0"/>
        <v>17822.893</v>
      </c>
      <c r="G37" s="14">
        <f t="shared" si="1"/>
        <v>213874.71600000001</v>
      </c>
      <c r="H37" s="13">
        <v>213874.68</v>
      </c>
      <c r="I37" s="13">
        <v>214831.86</v>
      </c>
    </row>
    <row r="38" spans="1:9" ht="12.75">
      <c r="A38" s="13">
        <v>27</v>
      </c>
      <c r="B38" s="15" t="s">
        <v>32</v>
      </c>
      <c r="C38" s="11">
        <v>3581</v>
      </c>
      <c r="D38" s="15" t="s">
        <v>33</v>
      </c>
      <c r="E38" s="15">
        <v>9.07</v>
      </c>
      <c r="F38" s="16">
        <f t="shared" si="0"/>
        <v>32479.670000000002</v>
      </c>
      <c r="G38" s="16">
        <f t="shared" si="1"/>
        <v>389756.04000000004</v>
      </c>
      <c r="H38" s="17">
        <v>389774.52</v>
      </c>
      <c r="I38" s="17">
        <v>385620.38</v>
      </c>
    </row>
    <row r="39" spans="1:9" ht="12.75">
      <c r="A39" s="17">
        <v>28</v>
      </c>
      <c r="B39" s="15" t="s">
        <v>34</v>
      </c>
      <c r="C39" s="11">
        <v>2665.1</v>
      </c>
      <c r="D39" s="15" t="s">
        <v>13</v>
      </c>
      <c r="E39" s="15">
        <v>6.35</v>
      </c>
      <c r="F39" s="16">
        <f t="shared" si="0"/>
        <v>16923.385</v>
      </c>
      <c r="G39" s="16">
        <f t="shared" si="1"/>
        <v>203080.62</v>
      </c>
      <c r="H39" s="17">
        <v>206930.55</v>
      </c>
      <c r="I39" s="17">
        <v>195909.23</v>
      </c>
    </row>
    <row r="40" spans="1:9" ht="12.75">
      <c r="A40" s="17">
        <v>29</v>
      </c>
      <c r="B40" s="18" t="s">
        <v>35</v>
      </c>
      <c r="C40" s="19">
        <v>2238.41</v>
      </c>
      <c r="D40" s="18" t="s">
        <v>4</v>
      </c>
      <c r="E40" s="18">
        <v>10.07</v>
      </c>
      <c r="F40" s="20">
        <f aca="true" t="shared" si="2" ref="F40:F71">C40*E40</f>
        <v>22540.7887</v>
      </c>
      <c r="G40" s="20">
        <f>12*F40</f>
        <v>270489.4644</v>
      </c>
      <c r="H40" s="19">
        <v>270489.84</v>
      </c>
      <c r="I40" s="19">
        <v>264458.89</v>
      </c>
    </row>
    <row r="41" spans="1:9" ht="12.75">
      <c r="A41" s="19">
        <v>30</v>
      </c>
      <c r="B41" s="18" t="s">
        <v>36</v>
      </c>
      <c r="C41" s="19">
        <v>3330.3</v>
      </c>
      <c r="D41" s="18" t="s">
        <v>37</v>
      </c>
      <c r="E41" s="18">
        <v>8.09</v>
      </c>
      <c r="F41" s="20">
        <f t="shared" si="2"/>
        <v>26942.127</v>
      </c>
      <c r="G41" s="20">
        <f aca="true" t="shared" si="3" ref="G41:G57">12*F41</f>
        <v>323305.524</v>
      </c>
      <c r="H41" s="19">
        <v>323237.72</v>
      </c>
      <c r="I41" s="19">
        <v>306465.33</v>
      </c>
    </row>
    <row r="42" spans="1:9" ht="12.75">
      <c r="A42" s="19">
        <v>31</v>
      </c>
      <c r="B42" s="18" t="s">
        <v>38</v>
      </c>
      <c r="C42" s="19">
        <v>3226.1</v>
      </c>
      <c r="D42" s="18" t="s">
        <v>37</v>
      </c>
      <c r="E42" s="18">
        <v>8.09</v>
      </c>
      <c r="F42" s="20">
        <f t="shared" si="2"/>
        <v>26099.148999999998</v>
      </c>
      <c r="G42" s="20">
        <f t="shared" si="3"/>
        <v>313189.78799999994</v>
      </c>
      <c r="H42" s="19">
        <v>313224.88</v>
      </c>
      <c r="I42" s="19">
        <v>314911.5</v>
      </c>
    </row>
    <row r="43" spans="1:9" ht="12.75">
      <c r="A43" s="19">
        <v>32</v>
      </c>
      <c r="B43" s="18" t="s">
        <v>39</v>
      </c>
      <c r="C43" s="21">
        <v>3771.4</v>
      </c>
      <c r="D43" s="18" t="s">
        <v>33</v>
      </c>
      <c r="E43" s="18">
        <v>9.07</v>
      </c>
      <c r="F43" s="20">
        <f t="shared" si="2"/>
        <v>34206.598000000005</v>
      </c>
      <c r="G43" s="20">
        <f t="shared" si="3"/>
        <v>410479.1760000001</v>
      </c>
      <c r="H43" s="19">
        <v>407678.32</v>
      </c>
      <c r="I43" s="19">
        <v>405865.26</v>
      </c>
    </row>
    <row r="44" spans="1:9" ht="12.75">
      <c r="A44" s="19">
        <v>33</v>
      </c>
      <c r="B44" s="18" t="s">
        <v>40</v>
      </c>
      <c r="C44" s="21">
        <v>5998.4</v>
      </c>
      <c r="D44" s="18" t="s">
        <v>33</v>
      </c>
      <c r="E44" s="18">
        <v>9.07</v>
      </c>
      <c r="F44" s="20">
        <f t="shared" si="2"/>
        <v>54405.488</v>
      </c>
      <c r="G44" s="20">
        <f t="shared" si="3"/>
        <v>652865.8559999999</v>
      </c>
      <c r="H44" s="19">
        <v>652880.51</v>
      </c>
      <c r="I44" s="19">
        <v>642247.72</v>
      </c>
    </row>
    <row r="45" spans="1:9" ht="12.75">
      <c r="A45" s="19">
        <v>34</v>
      </c>
      <c r="B45" s="18" t="s">
        <v>41</v>
      </c>
      <c r="C45" s="19">
        <v>3301.52</v>
      </c>
      <c r="D45" s="18" t="s">
        <v>37</v>
      </c>
      <c r="E45" s="18">
        <v>8.09</v>
      </c>
      <c r="F45" s="20">
        <f t="shared" si="2"/>
        <v>26709.2968</v>
      </c>
      <c r="G45" s="20">
        <f t="shared" si="3"/>
        <v>320511.5616</v>
      </c>
      <c r="H45" s="19">
        <v>320525.54</v>
      </c>
      <c r="I45" s="19">
        <v>315555.61</v>
      </c>
    </row>
    <row r="46" spans="1:9" ht="12.75">
      <c r="A46" s="19">
        <v>35</v>
      </c>
      <c r="B46" s="18" t="s">
        <v>42</v>
      </c>
      <c r="C46" s="19">
        <v>2621.4</v>
      </c>
      <c r="D46" s="18" t="s">
        <v>33</v>
      </c>
      <c r="E46" s="18">
        <v>9.07</v>
      </c>
      <c r="F46" s="20">
        <f t="shared" si="2"/>
        <v>23776.098</v>
      </c>
      <c r="G46" s="20">
        <f t="shared" si="3"/>
        <v>285313.17600000004</v>
      </c>
      <c r="H46" s="19">
        <v>285220.56</v>
      </c>
      <c r="I46" s="19">
        <v>270186.55</v>
      </c>
    </row>
    <row r="47" spans="1:9" ht="12.75">
      <c r="A47" s="19">
        <v>36</v>
      </c>
      <c r="B47" s="18" t="s">
        <v>43</v>
      </c>
      <c r="C47" s="19">
        <v>3248.05</v>
      </c>
      <c r="D47" s="18" t="s">
        <v>37</v>
      </c>
      <c r="E47" s="18">
        <v>8.09</v>
      </c>
      <c r="F47" s="20">
        <f t="shared" si="2"/>
        <v>26276.7245</v>
      </c>
      <c r="G47" s="20">
        <f t="shared" si="3"/>
        <v>315320.694</v>
      </c>
      <c r="H47" s="19">
        <v>315261.33</v>
      </c>
      <c r="I47" s="19">
        <v>307579.86</v>
      </c>
    </row>
    <row r="48" spans="1:9" ht="12.75">
      <c r="A48" s="19">
        <v>37</v>
      </c>
      <c r="B48" s="18" t="s">
        <v>44</v>
      </c>
      <c r="C48" s="19">
        <v>3234.73</v>
      </c>
      <c r="D48" s="18" t="s">
        <v>37</v>
      </c>
      <c r="E48" s="18">
        <v>8.09</v>
      </c>
      <c r="F48" s="20">
        <f t="shared" si="2"/>
        <v>26168.9657</v>
      </c>
      <c r="G48" s="20">
        <f t="shared" si="3"/>
        <v>314027.5884</v>
      </c>
      <c r="H48" s="19">
        <v>314027.76</v>
      </c>
      <c r="I48" s="19">
        <v>311280.93</v>
      </c>
    </row>
    <row r="49" spans="1:9" ht="12.75">
      <c r="A49" s="19">
        <v>38</v>
      </c>
      <c r="B49" s="18" t="s">
        <v>45</v>
      </c>
      <c r="C49" s="19">
        <v>3279.27</v>
      </c>
      <c r="D49" s="18" t="s">
        <v>37</v>
      </c>
      <c r="E49" s="18">
        <v>8.09</v>
      </c>
      <c r="F49" s="20">
        <f t="shared" si="2"/>
        <v>26529.294299999998</v>
      </c>
      <c r="G49" s="20">
        <f t="shared" si="3"/>
        <v>318351.5316</v>
      </c>
      <c r="H49" s="19">
        <v>318467.42</v>
      </c>
      <c r="I49" s="19">
        <v>299494.21</v>
      </c>
    </row>
    <row r="50" spans="1:9" ht="12.75">
      <c r="A50" s="19">
        <v>39</v>
      </c>
      <c r="B50" s="18" t="s">
        <v>46</v>
      </c>
      <c r="C50" s="19">
        <v>4556.5</v>
      </c>
      <c r="D50" s="18" t="s">
        <v>37</v>
      </c>
      <c r="E50" s="18">
        <v>8.09</v>
      </c>
      <c r="F50" s="20">
        <f t="shared" si="2"/>
        <v>36862.085</v>
      </c>
      <c r="G50" s="20">
        <f t="shared" si="3"/>
        <v>442345.02</v>
      </c>
      <c r="H50" s="19">
        <v>442238.64</v>
      </c>
      <c r="I50" s="19">
        <v>458942.09</v>
      </c>
    </row>
    <row r="51" spans="1:9" ht="12.75">
      <c r="A51" s="19">
        <v>40</v>
      </c>
      <c r="B51" s="18" t="s">
        <v>47</v>
      </c>
      <c r="C51" s="19">
        <v>3278.3</v>
      </c>
      <c r="D51" s="18" t="s">
        <v>37</v>
      </c>
      <c r="E51" s="18">
        <v>8.09</v>
      </c>
      <c r="F51" s="20">
        <f t="shared" si="2"/>
        <v>26521.447</v>
      </c>
      <c r="G51" s="20">
        <f t="shared" si="3"/>
        <v>318257.364</v>
      </c>
      <c r="H51" s="19">
        <v>318305.58</v>
      </c>
      <c r="I51" s="19">
        <v>302198.22</v>
      </c>
    </row>
    <row r="52" spans="1:9" ht="12.75">
      <c r="A52" s="19">
        <v>41</v>
      </c>
      <c r="B52" s="18" t="s">
        <v>48</v>
      </c>
      <c r="C52" s="19">
        <v>3430.92</v>
      </c>
      <c r="D52" s="18" t="s">
        <v>33</v>
      </c>
      <c r="E52" s="18">
        <v>9.07</v>
      </c>
      <c r="F52" s="20">
        <f t="shared" si="2"/>
        <v>31118.4444</v>
      </c>
      <c r="G52" s="20">
        <f t="shared" si="3"/>
        <v>373421.3328</v>
      </c>
      <c r="H52" s="19">
        <v>373522.68</v>
      </c>
      <c r="I52" s="19">
        <v>376219.55</v>
      </c>
    </row>
    <row r="53" spans="1:9" ht="12.75">
      <c r="A53" s="19">
        <v>42</v>
      </c>
      <c r="B53" s="18" t="s">
        <v>49</v>
      </c>
      <c r="C53" s="19">
        <v>2182.6</v>
      </c>
      <c r="D53" s="18" t="s">
        <v>37</v>
      </c>
      <c r="E53" s="18">
        <v>8.09</v>
      </c>
      <c r="F53" s="20">
        <f t="shared" si="2"/>
        <v>17657.234</v>
      </c>
      <c r="G53" s="20">
        <f t="shared" si="3"/>
        <v>211886.80800000002</v>
      </c>
      <c r="H53" s="19">
        <v>212244.69</v>
      </c>
      <c r="I53" s="19">
        <v>212026.88</v>
      </c>
    </row>
    <row r="54" spans="1:9" ht="12.75">
      <c r="A54" s="19">
        <v>43</v>
      </c>
      <c r="B54" s="18" t="s">
        <v>50</v>
      </c>
      <c r="C54" s="19">
        <v>5550.66</v>
      </c>
      <c r="D54" s="18" t="s">
        <v>37</v>
      </c>
      <c r="E54" s="18">
        <v>8.09</v>
      </c>
      <c r="F54" s="20">
        <f t="shared" si="2"/>
        <v>44904.8394</v>
      </c>
      <c r="G54" s="20">
        <f t="shared" si="3"/>
        <v>538858.0728</v>
      </c>
      <c r="H54" s="19">
        <v>539572.24</v>
      </c>
      <c r="I54" s="19">
        <v>529576.5</v>
      </c>
    </row>
    <row r="55" spans="1:9" ht="12.75">
      <c r="A55" s="19">
        <v>44</v>
      </c>
      <c r="B55" s="18" t="s">
        <v>51</v>
      </c>
      <c r="C55" s="19">
        <v>3277.38</v>
      </c>
      <c r="D55" s="18" t="s">
        <v>37</v>
      </c>
      <c r="E55" s="18">
        <v>8.09</v>
      </c>
      <c r="F55" s="20">
        <f t="shared" si="2"/>
        <v>26514.0042</v>
      </c>
      <c r="G55" s="20">
        <f t="shared" si="3"/>
        <v>318168.0504</v>
      </c>
      <c r="H55" s="19">
        <v>318153.37</v>
      </c>
      <c r="I55" s="19">
        <v>317946.5</v>
      </c>
    </row>
    <row r="56" spans="1:9" ht="12.75">
      <c r="A56" s="19">
        <v>45</v>
      </c>
      <c r="B56" s="18" t="s">
        <v>52</v>
      </c>
      <c r="C56" s="19">
        <v>3256.42</v>
      </c>
      <c r="D56" s="18" t="s">
        <v>37</v>
      </c>
      <c r="E56" s="18">
        <v>8.09</v>
      </c>
      <c r="F56" s="20">
        <f t="shared" si="2"/>
        <v>26344.4378</v>
      </c>
      <c r="G56" s="20">
        <f t="shared" si="3"/>
        <v>316133.2536</v>
      </c>
      <c r="H56" s="19">
        <v>316144.17</v>
      </c>
      <c r="I56" s="19">
        <v>312942.59</v>
      </c>
    </row>
    <row r="57" spans="1:9" ht="12.75">
      <c r="A57" s="19">
        <v>46</v>
      </c>
      <c r="B57" s="18" t="s">
        <v>53</v>
      </c>
      <c r="C57" s="19">
        <v>3315.47</v>
      </c>
      <c r="D57" s="18" t="s">
        <v>37</v>
      </c>
      <c r="E57" s="18">
        <v>8.09</v>
      </c>
      <c r="F57" s="20">
        <f t="shared" si="2"/>
        <v>26822.152299999998</v>
      </c>
      <c r="G57" s="20">
        <f t="shared" si="3"/>
        <v>321865.82759999996</v>
      </c>
      <c r="H57" s="19">
        <v>321849.1</v>
      </c>
      <c r="I57" s="19">
        <v>314714.6</v>
      </c>
    </row>
    <row r="58" spans="1:9" ht="12.75">
      <c r="A58" s="19">
        <v>47</v>
      </c>
      <c r="B58" s="18" t="s">
        <v>54</v>
      </c>
      <c r="C58" s="19">
        <v>865</v>
      </c>
      <c r="D58" s="18" t="s">
        <v>13</v>
      </c>
      <c r="E58" s="18">
        <v>6.35</v>
      </c>
      <c r="F58" s="20">
        <f t="shared" si="2"/>
        <v>5492.75</v>
      </c>
      <c r="G58" s="20">
        <f>F58*12</f>
        <v>65913</v>
      </c>
      <c r="H58" s="19">
        <v>65913.6</v>
      </c>
      <c r="I58" s="19">
        <v>64575.88</v>
      </c>
    </row>
    <row r="59" spans="1:9" ht="12.75">
      <c r="A59" s="19">
        <v>48</v>
      </c>
      <c r="B59" s="18" t="s">
        <v>55</v>
      </c>
      <c r="C59" s="19">
        <v>1296.6</v>
      </c>
      <c r="D59" s="18" t="s">
        <v>33</v>
      </c>
      <c r="E59" s="18">
        <v>9.07</v>
      </c>
      <c r="F59" s="20">
        <f t="shared" si="2"/>
        <v>11760.162</v>
      </c>
      <c r="G59" s="20">
        <f aca="true" t="shared" si="4" ref="G59:G112">F59*12</f>
        <v>141121.94400000002</v>
      </c>
      <c r="H59" s="19">
        <v>141122.16</v>
      </c>
      <c r="I59" s="19">
        <v>135336.17</v>
      </c>
    </row>
    <row r="60" spans="1:9" ht="12.75">
      <c r="A60" s="19">
        <v>49</v>
      </c>
      <c r="B60" s="18" t="s">
        <v>56</v>
      </c>
      <c r="C60" s="19">
        <v>838.1</v>
      </c>
      <c r="D60" s="18" t="s">
        <v>4</v>
      </c>
      <c r="E60" s="18">
        <v>10.07</v>
      </c>
      <c r="F60" s="20">
        <f t="shared" si="2"/>
        <v>8439.667000000001</v>
      </c>
      <c r="G60" s="20">
        <f t="shared" si="4"/>
        <v>101276.00400000002</v>
      </c>
      <c r="H60" s="19">
        <v>95272.2</v>
      </c>
      <c r="I60" s="19">
        <v>92661.04</v>
      </c>
    </row>
    <row r="61" spans="1:9" ht="12.75">
      <c r="A61" s="19">
        <v>50</v>
      </c>
      <c r="B61" s="18" t="s">
        <v>57</v>
      </c>
      <c r="C61" s="19">
        <v>380.4</v>
      </c>
      <c r="D61" s="18" t="s">
        <v>4</v>
      </c>
      <c r="E61" s="18">
        <v>10.07</v>
      </c>
      <c r="F61" s="20">
        <f t="shared" si="2"/>
        <v>3830.6279999999997</v>
      </c>
      <c r="G61" s="20">
        <f t="shared" si="4"/>
        <v>45967.53599999999</v>
      </c>
      <c r="H61" s="19">
        <v>43704.2</v>
      </c>
      <c r="I61" s="19">
        <v>42740.83</v>
      </c>
    </row>
    <row r="62" spans="1:9" ht="12.75">
      <c r="A62" s="19">
        <v>51</v>
      </c>
      <c r="B62" s="18" t="s">
        <v>58</v>
      </c>
      <c r="C62" s="19">
        <v>899.4</v>
      </c>
      <c r="D62" s="18" t="s">
        <v>4</v>
      </c>
      <c r="E62" s="18">
        <v>10.07</v>
      </c>
      <c r="F62" s="20">
        <f t="shared" si="2"/>
        <v>9056.958</v>
      </c>
      <c r="G62" s="20">
        <f t="shared" si="4"/>
        <v>108683.49600000001</v>
      </c>
      <c r="H62" s="19">
        <v>109286.75</v>
      </c>
      <c r="I62" s="19">
        <v>105874.22</v>
      </c>
    </row>
    <row r="63" spans="1:9" ht="12.75">
      <c r="A63" s="19">
        <v>52</v>
      </c>
      <c r="B63" s="18" t="s">
        <v>59</v>
      </c>
      <c r="C63" s="19">
        <v>1014.12</v>
      </c>
      <c r="D63" s="18" t="s">
        <v>4</v>
      </c>
      <c r="E63" s="18">
        <v>10.07</v>
      </c>
      <c r="F63" s="20">
        <f t="shared" si="2"/>
        <v>10212.188400000001</v>
      </c>
      <c r="G63" s="20">
        <f t="shared" si="4"/>
        <v>122546.26080000002</v>
      </c>
      <c r="H63" s="19">
        <v>129424.89</v>
      </c>
      <c r="I63" s="19">
        <v>127880.49</v>
      </c>
    </row>
    <row r="64" spans="1:9" ht="12.75">
      <c r="A64" s="19">
        <v>53</v>
      </c>
      <c r="B64" s="18" t="s">
        <v>60</v>
      </c>
      <c r="C64" s="19">
        <v>1303</v>
      </c>
      <c r="D64" s="18" t="s">
        <v>33</v>
      </c>
      <c r="E64" s="18">
        <v>9.07</v>
      </c>
      <c r="F64" s="20">
        <f t="shared" si="2"/>
        <v>11818.210000000001</v>
      </c>
      <c r="G64" s="20">
        <f t="shared" si="4"/>
        <v>141818.52000000002</v>
      </c>
      <c r="H64" s="19">
        <v>141838.84</v>
      </c>
      <c r="I64" s="19">
        <v>135267.38</v>
      </c>
    </row>
    <row r="65" spans="1:9" ht="12.75">
      <c r="A65" s="19">
        <v>54</v>
      </c>
      <c r="B65" s="18" t="s">
        <v>61</v>
      </c>
      <c r="C65" s="19">
        <v>1280.46</v>
      </c>
      <c r="D65" s="18" t="s">
        <v>33</v>
      </c>
      <c r="E65" s="18">
        <v>9.07</v>
      </c>
      <c r="F65" s="20">
        <f t="shared" si="2"/>
        <v>11613.772200000001</v>
      </c>
      <c r="G65" s="20">
        <f t="shared" si="4"/>
        <v>139365.26640000002</v>
      </c>
      <c r="H65" s="19">
        <v>138799.08</v>
      </c>
      <c r="I65" s="19">
        <v>128614.54</v>
      </c>
    </row>
    <row r="66" spans="1:9" ht="12.75">
      <c r="A66" s="19">
        <v>55</v>
      </c>
      <c r="B66" s="18" t="s">
        <v>62</v>
      </c>
      <c r="C66" s="19">
        <f>1293.1+221.98</f>
        <v>1515.08</v>
      </c>
      <c r="D66" s="18" t="s">
        <v>33</v>
      </c>
      <c r="E66" s="18">
        <v>9.07</v>
      </c>
      <c r="F66" s="20">
        <f t="shared" si="2"/>
        <v>13741.775599999999</v>
      </c>
      <c r="G66" s="20">
        <f t="shared" si="4"/>
        <v>164901.30719999998</v>
      </c>
      <c r="H66" s="19">
        <f>140741.16+16740.3</f>
        <v>157481.46</v>
      </c>
      <c r="I66" s="19">
        <f>129005.83+15043.4</f>
        <v>144049.23</v>
      </c>
    </row>
    <row r="67" spans="1:9" ht="12.75">
      <c r="A67" s="19">
        <v>56</v>
      </c>
      <c r="B67" s="18" t="s">
        <v>63</v>
      </c>
      <c r="C67" s="19">
        <v>2797</v>
      </c>
      <c r="D67" s="18" t="s">
        <v>33</v>
      </c>
      <c r="E67" s="18">
        <v>9.07</v>
      </c>
      <c r="F67" s="20">
        <f t="shared" si="2"/>
        <v>25368.79</v>
      </c>
      <c r="G67" s="20">
        <f t="shared" si="4"/>
        <v>304425.48</v>
      </c>
      <c r="H67" s="19">
        <v>303621.34</v>
      </c>
      <c r="I67" s="19">
        <v>288152.5</v>
      </c>
    </row>
    <row r="68" spans="1:9" ht="12.75">
      <c r="A68" s="19">
        <v>57</v>
      </c>
      <c r="B68" s="18" t="s">
        <v>64</v>
      </c>
      <c r="C68" s="19">
        <v>276.4</v>
      </c>
      <c r="D68" s="18" t="s">
        <v>13</v>
      </c>
      <c r="E68" s="19">
        <v>6.35</v>
      </c>
      <c r="F68" s="20">
        <f t="shared" si="2"/>
        <v>1755.1399999999996</v>
      </c>
      <c r="G68" s="20">
        <f t="shared" si="4"/>
        <v>21061.679999999997</v>
      </c>
      <c r="H68" s="19">
        <v>21061.8</v>
      </c>
      <c r="I68" s="19">
        <v>21523.95</v>
      </c>
    </row>
    <row r="69" spans="1:9" ht="12.75">
      <c r="A69" s="19">
        <v>58</v>
      </c>
      <c r="B69" s="18" t="s">
        <v>65</v>
      </c>
      <c r="C69" s="19">
        <v>284.4</v>
      </c>
      <c r="D69" s="18" t="s">
        <v>13</v>
      </c>
      <c r="E69" s="19">
        <v>6.35</v>
      </c>
      <c r="F69" s="20">
        <f t="shared" si="2"/>
        <v>1805.9399999999998</v>
      </c>
      <c r="G69" s="20">
        <f t="shared" si="4"/>
        <v>21671.28</v>
      </c>
      <c r="H69" s="19">
        <v>26163.68</v>
      </c>
      <c r="I69" s="19">
        <v>25538.42</v>
      </c>
    </row>
    <row r="70" spans="1:9" ht="12.75">
      <c r="A70" s="19">
        <v>59</v>
      </c>
      <c r="B70" s="18" t="s">
        <v>66</v>
      </c>
      <c r="C70" s="19">
        <v>278.5</v>
      </c>
      <c r="D70" s="18" t="s">
        <v>13</v>
      </c>
      <c r="E70" s="19">
        <v>6.35</v>
      </c>
      <c r="F70" s="20">
        <f t="shared" si="2"/>
        <v>1768.475</v>
      </c>
      <c r="G70" s="20">
        <f t="shared" si="4"/>
        <v>21221.699999999997</v>
      </c>
      <c r="H70" s="19">
        <v>21140.48</v>
      </c>
      <c r="I70" s="19">
        <v>20783.47</v>
      </c>
    </row>
    <row r="71" spans="1:9" ht="12.75">
      <c r="A71" s="19">
        <v>60</v>
      </c>
      <c r="B71" s="18" t="s">
        <v>67</v>
      </c>
      <c r="C71" s="19">
        <v>246.7</v>
      </c>
      <c r="D71" s="18" t="s">
        <v>13</v>
      </c>
      <c r="E71" s="19">
        <v>6.35</v>
      </c>
      <c r="F71" s="20">
        <f t="shared" si="2"/>
        <v>1566.5449999999998</v>
      </c>
      <c r="G71" s="20">
        <f t="shared" si="4"/>
        <v>18798.539999999997</v>
      </c>
      <c r="H71" s="19">
        <v>23414.98</v>
      </c>
      <c r="I71" s="19">
        <v>20840.79</v>
      </c>
    </row>
    <row r="72" spans="1:9" ht="12.75">
      <c r="A72" s="19">
        <v>61</v>
      </c>
      <c r="B72" s="18" t="s">
        <v>68</v>
      </c>
      <c r="C72" s="19">
        <v>249.9</v>
      </c>
      <c r="D72" s="18" t="s">
        <v>13</v>
      </c>
      <c r="E72" s="19">
        <v>6.35</v>
      </c>
      <c r="F72" s="20">
        <f aca="true" t="shared" si="5" ref="F72:F103">C72*E72</f>
        <v>1586.865</v>
      </c>
      <c r="G72" s="20">
        <f t="shared" si="4"/>
        <v>19042.38</v>
      </c>
      <c r="H72" s="19">
        <v>19304.12</v>
      </c>
      <c r="I72" s="19">
        <v>17506.39</v>
      </c>
    </row>
    <row r="73" spans="1:9" ht="12.75">
      <c r="A73" s="19">
        <v>62</v>
      </c>
      <c r="B73" s="18" t="s">
        <v>69</v>
      </c>
      <c r="C73" s="19">
        <v>277</v>
      </c>
      <c r="D73" s="18" t="s">
        <v>13</v>
      </c>
      <c r="E73" s="19">
        <v>6.35</v>
      </c>
      <c r="F73" s="20">
        <f t="shared" si="5"/>
        <v>1758.9499999999998</v>
      </c>
      <c r="G73" s="20">
        <f t="shared" si="4"/>
        <v>21107.399999999998</v>
      </c>
      <c r="H73" s="19">
        <v>7035.84</v>
      </c>
      <c r="I73" s="19">
        <v>6946.87</v>
      </c>
    </row>
    <row r="74" spans="1:9" ht="12.75">
      <c r="A74" s="19">
        <v>63</v>
      </c>
      <c r="B74" s="18" t="s">
        <v>70</v>
      </c>
      <c r="C74" s="19">
        <v>269.9</v>
      </c>
      <c r="D74" s="18" t="s">
        <v>13</v>
      </c>
      <c r="E74" s="19">
        <v>6.35</v>
      </c>
      <c r="F74" s="20">
        <f t="shared" si="5"/>
        <v>1713.8649999999998</v>
      </c>
      <c r="G74" s="20">
        <f t="shared" si="4"/>
        <v>20566.379999999997</v>
      </c>
      <c r="H74" s="19">
        <v>23172.68</v>
      </c>
      <c r="I74" s="19">
        <v>24303.8</v>
      </c>
    </row>
    <row r="75" spans="1:9" ht="12.75">
      <c r="A75" s="19">
        <v>64</v>
      </c>
      <c r="B75" s="18" t="s">
        <v>71</v>
      </c>
      <c r="C75" s="19">
        <v>198.95</v>
      </c>
      <c r="D75" s="18" t="s">
        <v>13</v>
      </c>
      <c r="E75" s="19">
        <v>6.35</v>
      </c>
      <c r="F75" s="20">
        <f t="shared" si="5"/>
        <v>1263.3324999999998</v>
      </c>
      <c r="G75" s="20">
        <f t="shared" si="4"/>
        <v>15159.989999999998</v>
      </c>
      <c r="H75" s="19">
        <v>15463.75</v>
      </c>
      <c r="I75" s="19">
        <v>19030.31</v>
      </c>
    </row>
    <row r="76" spans="1:9" ht="12.75">
      <c r="A76" s="19">
        <v>65</v>
      </c>
      <c r="B76" s="18" t="s">
        <v>72</v>
      </c>
      <c r="C76" s="19">
        <v>189.85</v>
      </c>
      <c r="D76" s="18" t="s">
        <v>13</v>
      </c>
      <c r="E76" s="19">
        <v>6.35</v>
      </c>
      <c r="F76" s="20">
        <f t="shared" si="5"/>
        <v>1205.5475</v>
      </c>
      <c r="G76" s="20">
        <f t="shared" si="4"/>
        <v>14466.57</v>
      </c>
      <c r="H76" s="19">
        <v>14575.14</v>
      </c>
      <c r="I76" s="19">
        <v>17765.45</v>
      </c>
    </row>
    <row r="77" spans="1:9" ht="12.75">
      <c r="A77" s="19">
        <v>66</v>
      </c>
      <c r="B77" s="18" t="s">
        <v>73</v>
      </c>
      <c r="C77" s="19">
        <v>208.6</v>
      </c>
      <c r="D77" s="18" t="s">
        <v>13</v>
      </c>
      <c r="E77" s="19">
        <v>6.35</v>
      </c>
      <c r="F77" s="20">
        <f t="shared" si="5"/>
        <v>1324.61</v>
      </c>
      <c r="G77" s="20">
        <f t="shared" si="4"/>
        <v>15895.32</v>
      </c>
      <c r="H77" s="19">
        <v>16392.15</v>
      </c>
      <c r="I77" s="19">
        <v>16684.09</v>
      </c>
    </row>
    <row r="78" spans="1:9" ht="12.75">
      <c r="A78" s="19">
        <v>67</v>
      </c>
      <c r="B78" s="18" t="s">
        <v>74</v>
      </c>
      <c r="C78" s="19">
        <v>183.1</v>
      </c>
      <c r="D78" s="18" t="s">
        <v>13</v>
      </c>
      <c r="E78" s="19">
        <v>6.35</v>
      </c>
      <c r="F78" s="20">
        <f t="shared" si="5"/>
        <v>1162.685</v>
      </c>
      <c r="G78" s="20">
        <f t="shared" si="4"/>
        <v>13952.22</v>
      </c>
      <c r="H78" s="19">
        <v>14330.02</v>
      </c>
      <c r="I78" s="19">
        <v>13324.83</v>
      </c>
    </row>
    <row r="79" spans="1:9" ht="12.75">
      <c r="A79" s="19">
        <v>68</v>
      </c>
      <c r="B79" s="18" t="s">
        <v>75</v>
      </c>
      <c r="C79" s="19">
        <v>181.04</v>
      </c>
      <c r="D79" s="18" t="s">
        <v>13</v>
      </c>
      <c r="E79" s="19">
        <v>6.35</v>
      </c>
      <c r="F79" s="20">
        <f t="shared" si="5"/>
        <v>1149.6039999999998</v>
      </c>
      <c r="G79" s="20">
        <f t="shared" si="4"/>
        <v>13795.247999999998</v>
      </c>
      <c r="H79" s="19">
        <v>14261.25</v>
      </c>
      <c r="I79" s="19">
        <v>13164.47</v>
      </c>
    </row>
    <row r="80" spans="1:9" ht="12.75">
      <c r="A80" s="19">
        <v>69</v>
      </c>
      <c r="B80" s="18" t="s">
        <v>76</v>
      </c>
      <c r="C80" s="19">
        <v>305.29</v>
      </c>
      <c r="D80" s="18" t="s">
        <v>13</v>
      </c>
      <c r="E80" s="19">
        <v>6.35</v>
      </c>
      <c r="F80" s="20">
        <f t="shared" si="5"/>
        <v>1938.5915</v>
      </c>
      <c r="G80" s="20">
        <f t="shared" si="4"/>
        <v>23263.097999999998</v>
      </c>
      <c r="H80" s="19">
        <v>24271.03</v>
      </c>
      <c r="I80" s="19">
        <v>23948.72</v>
      </c>
    </row>
    <row r="81" spans="1:9" ht="12.75">
      <c r="A81" s="19">
        <v>70</v>
      </c>
      <c r="B81" s="18" t="s">
        <v>77</v>
      </c>
      <c r="C81" s="19">
        <v>651.12</v>
      </c>
      <c r="D81" s="18" t="s">
        <v>13</v>
      </c>
      <c r="E81" s="19">
        <v>6.35</v>
      </c>
      <c r="F81" s="20">
        <f t="shared" si="5"/>
        <v>4134.612</v>
      </c>
      <c r="G81" s="20">
        <f t="shared" si="4"/>
        <v>49615.344</v>
      </c>
      <c r="H81" s="19">
        <v>50695.19</v>
      </c>
      <c r="I81" s="19">
        <v>45656.09</v>
      </c>
    </row>
    <row r="82" spans="1:9" ht="12.75">
      <c r="A82" s="19">
        <v>71</v>
      </c>
      <c r="B82" s="18" t="s">
        <v>78</v>
      </c>
      <c r="C82" s="19">
        <v>309.37</v>
      </c>
      <c r="D82" s="18" t="s">
        <v>13</v>
      </c>
      <c r="E82" s="19">
        <v>6.35</v>
      </c>
      <c r="F82" s="20">
        <f t="shared" si="5"/>
        <v>1964.4995</v>
      </c>
      <c r="G82" s="20">
        <f t="shared" si="4"/>
        <v>23573.994</v>
      </c>
      <c r="H82" s="19">
        <v>23736.26</v>
      </c>
      <c r="I82" s="19">
        <v>23017.92</v>
      </c>
    </row>
    <row r="83" spans="1:9" ht="12.75">
      <c r="A83" s="19">
        <v>72</v>
      </c>
      <c r="B83" s="18" t="s">
        <v>79</v>
      </c>
      <c r="C83" s="19">
        <v>353.9</v>
      </c>
      <c r="D83" s="18" t="s">
        <v>13</v>
      </c>
      <c r="E83" s="19">
        <v>6.35</v>
      </c>
      <c r="F83" s="20">
        <f t="shared" si="5"/>
        <v>2247.265</v>
      </c>
      <c r="G83" s="20">
        <f t="shared" si="4"/>
        <v>26967.18</v>
      </c>
      <c r="H83" s="19">
        <v>26967.48</v>
      </c>
      <c r="I83" s="19">
        <v>28752.39</v>
      </c>
    </row>
    <row r="84" spans="1:9" ht="12.75">
      <c r="A84" s="19">
        <v>73</v>
      </c>
      <c r="B84" s="18" t="s">
        <v>80</v>
      </c>
      <c r="C84" s="19">
        <v>378.3</v>
      </c>
      <c r="D84" s="18" t="s">
        <v>13</v>
      </c>
      <c r="E84" s="19">
        <v>6.35</v>
      </c>
      <c r="F84" s="20">
        <f t="shared" si="5"/>
        <v>2402.205</v>
      </c>
      <c r="G84" s="20">
        <f t="shared" si="4"/>
        <v>28826.46</v>
      </c>
      <c r="H84" s="19">
        <v>30423.14</v>
      </c>
      <c r="I84" s="19">
        <v>30453.51</v>
      </c>
    </row>
    <row r="85" spans="1:9" ht="12.75">
      <c r="A85" s="19">
        <v>74</v>
      </c>
      <c r="B85" s="18" t="s">
        <v>81</v>
      </c>
      <c r="C85" s="19">
        <v>376.4</v>
      </c>
      <c r="D85" s="18" t="s">
        <v>13</v>
      </c>
      <c r="E85" s="19">
        <v>6.35</v>
      </c>
      <c r="F85" s="20">
        <f t="shared" si="5"/>
        <v>2390.14</v>
      </c>
      <c r="G85" s="20">
        <f t="shared" si="4"/>
        <v>28681.68</v>
      </c>
      <c r="H85" s="19">
        <v>29973.95</v>
      </c>
      <c r="I85" s="19">
        <v>25455.94</v>
      </c>
    </row>
    <row r="86" spans="1:9" ht="12.75">
      <c r="A86" s="19">
        <v>75</v>
      </c>
      <c r="B86" s="18" t="s">
        <v>82</v>
      </c>
      <c r="C86" s="19">
        <v>366.5</v>
      </c>
      <c r="D86" s="18" t="s">
        <v>13</v>
      </c>
      <c r="E86" s="19">
        <v>6.35</v>
      </c>
      <c r="F86" s="20">
        <f t="shared" si="5"/>
        <v>2327.275</v>
      </c>
      <c r="G86" s="20">
        <f t="shared" si="4"/>
        <v>27927.300000000003</v>
      </c>
      <c r="H86" s="19">
        <v>27927.6</v>
      </c>
      <c r="I86" s="19">
        <v>22123.47</v>
      </c>
    </row>
    <row r="87" spans="1:9" ht="12.75">
      <c r="A87" s="19">
        <v>76</v>
      </c>
      <c r="B87" s="18" t="s">
        <v>83</v>
      </c>
      <c r="C87" s="19">
        <v>285.9</v>
      </c>
      <c r="D87" s="18" t="s">
        <v>13</v>
      </c>
      <c r="E87" s="19">
        <v>6.35</v>
      </c>
      <c r="F87" s="20">
        <f t="shared" si="5"/>
        <v>1815.4649999999997</v>
      </c>
      <c r="G87" s="20">
        <f t="shared" si="4"/>
        <v>21785.579999999994</v>
      </c>
      <c r="H87" s="19">
        <v>23745.14</v>
      </c>
      <c r="I87" s="19">
        <v>23920.75</v>
      </c>
    </row>
    <row r="88" spans="1:9" ht="12.75">
      <c r="A88" s="19">
        <v>77</v>
      </c>
      <c r="B88" s="18" t="s">
        <v>84</v>
      </c>
      <c r="C88" s="19">
        <v>280.3</v>
      </c>
      <c r="D88" s="18" t="s">
        <v>13</v>
      </c>
      <c r="E88" s="19">
        <v>6.35</v>
      </c>
      <c r="F88" s="20">
        <f t="shared" si="5"/>
        <v>1779.905</v>
      </c>
      <c r="G88" s="20">
        <f t="shared" si="4"/>
        <v>21358.86</v>
      </c>
      <c r="H88" s="19">
        <v>20928.38</v>
      </c>
      <c r="I88" s="19">
        <v>22477.47</v>
      </c>
    </row>
    <row r="89" spans="1:9" ht="12.75">
      <c r="A89" s="19">
        <v>78</v>
      </c>
      <c r="B89" s="18" t="s">
        <v>85</v>
      </c>
      <c r="C89" s="19">
        <v>64.4</v>
      </c>
      <c r="D89" s="18" t="s">
        <v>13</v>
      </c>
      <c r="E89" s="19">
        <v>6.35</v>
      </c>
      <c r="F89" s="20">
        <f t="shared" si="5"/>
        <v>408.94</v>
      </c>
      <c r="G89" s="20">
        <f t="shared" si="4"/>
        <v>4907.28</v>
      </c>
      <c r="H89" s="19">
        <v>2044.7</v>
      </c>
      <c r="I89" s="19">
        <v>2048.27</v>
      </c>
    </row>
    <row r="90" spans="1:9" ht="12.75">
      <c r="A90" s="19">
        <v>79</v>
      </c>
      <c r="B90" s="18" t="s">
        <v>86</v>
      </c>
      <c r="C90" s="19">
        <v>62.9</v>
      </c>
      <c r="D90" s="18" t="s">
        <v>13</v>
      </c>
      <c r="E90" s="19">
        <v>6.35</v>
      </c>
      <c r="F90" s="20">
        <f t="shared" si="5"/>
        <v>399.41499999999996</v>
      </c>
      <c r="G90" s="20">
        <f t="shared" si="4"/>
        <v>4792.98</v>
      </c>
      <c r="H90" s="19">
        <v>4793.04</v>
      </c>
      <c r="I90" s="19">
        <v>0</v>
      </c>
    </row>
    <row r="91" spans="1:9" ht="12.75">
      <c r="A91" s="19">
        <v>80</v>
      </c>
      <c r="B91" s="18" t="s">
        <v>87</v>
      </c>
      <c r="C91" s="19">
        <v>849.4</v>
      </c>
      <c r="D91" s="18" t="s">
        <v>4</v>
      </c>
      <c r="E91" s="19">
        <v>10.07</v>
      </c>
      <c r="F91" s="20">
        <f t="shared" si="5"/>
        <v>8553.458</v>
      </c>
      <c r="G91" s="20">
        <f t="shared" si="4"/>
        <v>102641.49600000001</v>
      </c>
      <c r="H91" s="19">
        <v>99146.47</v>
      </c>
      <c r="I91" s="19">
        <v>90775.03</v>
      </c>
    </row>
    <row r="92" spans="1:9" ht="12.75">
      <c r="A92" s="19">
        <v>81</v>
      </c>
      <c r="B92" s="18" t="s">
        <v>88</v>
      </c>
      <c r="C92" s="19">
        <v>270.9</v>
      </c>
      <c r="D92" s="18" t="s">
        <v>4</v>
      </c>
      <c r="E92" s="19">
        <v>10.07</v>
      </c>
      <c r="F92" s="20">
        <f t="shared" si="5"/>
        <v>2727.9629999999997</v>
      </c>
      <c r="G92" s="20">
        <f t="shared" si="4"/>
        <v>32735.555999999997</v>
      </c>
      <c r="H92" s="19">
        <v>30502.05</v>
      </c>
      <c r="I92" s="19">
        <v>31987.25</v>
      </c>
    </row>
    <row r="93" spans="1:9" ht="12.75">
      <c r="A93" s="19">
        <v>82</v>
      </c>
      <c r="B93" s="18" t="s">
        <v>89</v>
      </c>
      <c r="C93" s="19">
        <v>62.4</v>
      </c>
      <c r="D93" s="18" t="s">
        <v>13</v>
      </c>
      <c r="E93" s="19">
        <v>6.35</v>
      </c>
      <c r="F93" s="20">
        <f t="shared" si="5"/>
        <v>396.23999999999995</v>
      </c>
      <c r="G93" s="20">
        <f t="shared" si="4"/>
        <v>4754.879999999999</v>
      </c>
      <c r="H93" s="19">
        <v>4754.88</v>
      </c>
      <c r="I93" s="19">
        <v>940.74</v>
      </c>
    </row>
    <row r="94" spans="1:9" ht="12.75">
      <c r="A94" s="19">
        <v>83</v>
      </c>
      <c r="B94" s="18" t="s">
        <v>90</v>
      </c>
      <c r="C94" s="19">
        <v>556</v>
      </c>
      <c r="D94" s="18" t="s">
        <v>4</v>
      </c>
      <c r="E94" s="19">
        <v>10.07</v>
      </c>
      <c r="F94" s="20">
        <f t="shared" si="5"/>
        <v>5598.92</v>
      </c>
      <c r="G94" s="20">
        <f t="shared" si="4"/>
        <v>67187.04000000001</v>
      </c>
      <c r="H94" s="19">
        <v>64577.06</v>
      </c>
      <c r="I94" s="19">
        <v>64816.32</v>
      </c>
    </row>
    <row r="95" spans="1:9" ht="12.75">
      <c r="A95" s="19">
        <v>84</v>
      </c>
      <c r="B95" s="18" t="s">
        <v>91</v>
      </c>
      <c r="C95" s="19">
        <v>169.6</v>
      </c>
      <c r="D95" s="18" t="s">
        <v>10</v>
      </c>
      <c r="E95" s="19">
        <v>5.59</v>
      </c>
      <c r="F95" s="20">
        <f t="shared" si="5"/>
        <v>948.064</v>
      </c>
      <c r="G95" s="20">
        <f t="shared" si="4"/>
        <v>11376.768</v>
      </c>
      <c r="H95" s="19">
        <v>3805.91</v>
      </c>
      <c r="I95" s="19">
        <v>4393.47</v>
      </c>
    </row>
    <row r="96" spans="1:9" ht="12.75">
      <c r="A96" s="19">
        <v>85</v>
      </c>
      <c r="B96" s="18" t="s">
        <v>92</v>
      </c>
      <c r="C96" s="19">
        <v>175.1</v>
      </c>
      <c r="D96" s="18" t="s">
        <v>10</v>
      </c>
      <c r="E96" s="19">
        <v>5.59</v>
      </c>
      <c r="F96" s="20">
        <f t="shared" si="5"/>
        <v>978.809</v>
      </c>
      <c r="G96" s="20">
        <f t="shared" si="4"/>
        <v>11745.707999999999</v>
      </c>
      <c r="H96" s="19">
        <v>3924.83</v>
      </c>
      <c r="I96" s="19">
        <v>5592.34</v>
      </c>
    </row>
    <row r="97" spans="1:9" ht="12.75">
      <c r="A97" s="19">
        <v>86</v>
      </c>
      <c r="B97" s="18" t="s">
        <v>93</v>
      </c>
      <c r="C97" s="19">
        <v>113.2</v>
      </c>
      <c r="D97" s="18" t="s">
        <v>10</v>
      </c>
      <c r="E97" s="19">
        <v>5.59</v>
      </c>
      <c r="F97" s="20">
        <f t="shared" si="5"/>
        <v>632.788</v>
      </c>
      <c r="G97" s="20">
        <f t="shared" si="4"/>
        <v>7593.456</v>
      </c>
      <c r="H97" s="19">
        <v>7036.49</v>
      </c>
      <c r="I97" s="19">
        <v>6888.65</v>
      </c>
    </row>
    <row r="98" spans="1:9" ht="12.75">
      <c r="A98" s="19">
        <v>87</v>
      </c>
      <c r="B98" s="18" t="s">
        <v>94</v>
      </c>
      <c r="C98" s="19">
        <v>61.46</v>
      </c>
      <c r="D98" s="18" t="s">
        <v>10</v>
      </c>
      <c r="E98" s="19">
        <v>5.59</v>
      </c>
      <c r="F98" s="20">
        <f t="shared" si="5"/>
        <v>343.5614</v>
      </c>
      <c r="G98" s="20">
        <f t="shared" si="4"/>
        <v>4122.7368</v>
      </c>
      <c r="H98" s="19">
        <v>1379.15</v>
      </c>
      <c r="I98" s="19">
        <v>1034.19</v>
      </c>
    </row>
    <row r="99" spans="1:9" ht="12.75">
      <c r="A99" s="19">
        <v>88</v>
      </c>
      <c r="B99" s="18" t="s">
        <v>95</v>
      </c>
      <c r="C99" s="19">
        <v>51</v>
      </c>
      <c r="D99" s="18" t="s">
        <v>10</v>
      </c>
      <c r="E99" s="19">
        <v>5.59</v>
      </c>
      <c r="F99" s="20">
        <f t="shared" si="5"/>
        <v>285.09</v>
      </c>
      <c r="G99" s="20">
        <f t="shared" si="4"/>
        <v>3421.08</v>
      </c>
      <c r="H99" s="19">
        <v>570.18</v>
      </c>
      <c r="I99" s="19">
        <v>0</v>
      </c>
    </row>
    <row r="100" spans="1:9" ht="12.75">
      <c r="A100" s="19">
        <v>89</v>
      </c>
      <c r="B100" s="18" t="s">
        <v>96</v>
      </c>
      <c r="C100" s="19">
        <v>196.2</v>
      </c>
      <c r="D100" s="18" t="s">
        <v>10</v>
      </c>
      <c r="E100" s="19">
        <v>5.59</v>
      </c>
      <c r="F100" s="20">
        <f t="shared" si="5"/>
        <v>1096.7579999999998</v>
      </c>
      <c r="G100" s="20">
        <f t="shared" si="4"/>
        <v>13161.095999999998</v>
      </c>
      <c r="H100" s="19">
        <v>13031.44</v>
      </c>
      <c r="I100" s="19">
        <v>16416.74</v>
      </c>
    </row>
    <row r="101" spans="1:9" ht="12.75">
      <c r="A101" s="19">
        <v>90</v>
      </c>
      <c r="B101" s="18" t="s">
        <v>97</v>
      </c>
      <c r="C101" s="19">
        <v>217.3</v>
      </c>
      <c r="D101" s="18" t="s">
        <v>10</v>
      </c>
      <c r="E101" s="19">
        <v>5.59</v>
      </c>
      <c r="F101" s="20">
        <f t="shared" si="5"/>
        <v>1214.707</v>
      </c>
      <c r="G101" s="20">
        <f t="shared" si="4"/>
        <v>14576.484</v>
      </c>
      <c r="H101" s="19">
        <v>14705.07</v>
      </c>
      <c r="I101" s="19">
        <v>14102.9</v>
      </c>
    </row>
    <row r="102" spans="1:9" ht="12.75">
      <c r="A102" s="19">
        <v>91</v>
      </c>
      <c r="B102" s="18" t="s">
        <v>98</v>
      </c>
      <c r="C102" s="19">
        <v>174.3</v>
      </c>
      <c r="D102" s="18" t="s">
        <v>10</v>
      </c>
      <c r="E102" s="19">
        <v>5.59</v>
      </c>
      <c r="F102" s="20">
        <f t="shared" si="5"/>
        <v>974.337</v>
      </c>
      <c r="G102" s="20">
        <f t="shared" si="4"/>
        <v>11692.044</v>
      </c>
      <c r="H102" s="19">
        <v>11692.2</v>
      </c>
      <c r="I102" s="19">
        <v>13408.63</v>
      </c>
    </row>
    <row r="103" spans="1:9" ht="12.75">
      <c r="A103" s="19">
        <v>92</v>
      </c>
      <c r="B103" s="18" t="s">
        <v>99</v>
      </c>
      <c r="C103" s="19">
        <v>99.5</v>
      </c>
      <c r="D103" s="18" t="s">
        <v>13</v>
      </c>
      <c r="E103" s="19">
        <v>6.35</v>
      </c>
      <c r="F103" s="20">
        <f t="shared" si="5"/>
        <v>631.8249999999999</v>
      </c>
      <c r="G103" s="20">
        <f t="shared" si="4"/>
        <v>7581.9</v>
      </c>
      <c r="H103" s="19">
        <v>7583.87</v>
      </c>
      <c r="I103" s="19">
        <v>5512.68</v>
      </c>
    </row>
    <row r="104" spans="1:9" ht="12.75">
      <c r="A104" s="19">
        <v>93</v>
      </c>
      <c r="B104" s="18" t="s">
        <v>100</v>
      </c>
      <c r="C104" s="19">
        <v>109</v>
      </c>
      <c r="D104" s="18" t="s">
        <v>13</v>
      </c>
      <c r="E104" s="19">
        <v>6.35</v>
      </c>
      <c r="F104" s="20">
        <f aca="true" t="shared" si="6" ref="F104:F135">C104*E104</f>
        <v>692.15</v>
      </c>
      <c r="G104" s="20">
        <f t="shared" si="4"/>
        <v>8305.8</v>
      </c>
      <c r="H104" s="19">
        <v>8305.92</v>
      </c>
      <c r="I104" s="19">
        <v>7987.69</v>
      </c>
    </row>
    <row r="105" spans="1:9" ht="12.75">
      <c r="A105" s="19">
        <v>94</v>
      </c>
      <c r="B105" s="18" t="s">
        <v>101</v>
      </c>
      <c r="C105" s="19">
        <v>260.7</v>
      </c>
      <c r="D105" s="18" t="s">
        <v>13</v>
      </c>
      <c r="E105" s="19">
        <v>6.35</v>
      </c>
      <c r="F105" s="20">
        <f t="shared" si="6"/>
        <v>1655.445</v>
      </c>
      <c r="G105" s="20">
        <f t="shared" si="4"/>
        <v>19865.34</v>
      </c>
      <c r="H105" s="19">
        <v>20307.52</v>
      </c>
      <c r="I105" s="19">
        <v>20407.55</v>
      </c>
    </row>
    <row r="106" spans="1:9" ht="12.75">
      <c r="A106" s="19">
        <v>95</v>
      </c>
      <c r="B106" s="18" t="s">
        <v>102</v>
      </c>
      <c r="C106" s="19">
        <v>272.3</v>
      </c>
      <c r="D106" s="18" t="s">
        <v>4</v>
      </c>
      <c r="E106" s="19">
        <v>10.07</v>
      </c>
      <c r="F106" s="20">
        <f t="shared" si="6"/>
        <v>2742.061</v>
      </c>
      <c r="G106" s="20">
        <f t="shared" si="4"/>
        <v>32904.732</v>
      </c>
      <c r="H106" s="19">
        <v>20749.33</v>
      </c>
      <c r="I106" s="19">
        <v>20391.01</v>
      </c>
    </row>
    <row r="107" spans="1:9" ht="12.75">
      <c r="A107" s="19">
        <v>96</v>
      </c>
      <c r="B107" s="18" t="s">
        <v>103</v>
      </c>
      <c r="C107" s="19">
        <v>253.9</v>
      </c>
      <c r="D107" s="18" t="s">
        <v>13</v>
      </c>
      <c r="E107" s="19">
        <v>6.35</v>
      </c>
      <c r="F107" s="20">
        <f t="shared" si="6"/>
        <v>1612.2649999999999</v>
      </c>
      <c r="G107" s="20">
        <f t="shared" si="4"/>
        <v>19347.18</v>
      </c>
      <c r="H107" s="19">
        <v>19347.24</v>
      </c>
      <c r="I107" s="19">
        <v>19159.76</v>
      </c>
    </row>
    <row r="108" spans="1:9" ht="12.75">
      <c r="A108" s="19">
        <v>97</v>
      </c>
      <c r="B108" s="18" t="s">
        <v>104</v>
      </c>
      <c r="C108" s="19">
        <v>96</v>
      </c>
      <c r="D108" s="18" t="s">
        <v>10</v>
      </c>
      <c r="E108" s="19">
        <v>5.59</v>
      </c>
      <c r="F108" s="20">
        <f t="shared" si="6"/>
        <v>536.64</v>
      </c>
      <c r="G108" s="20">
        <f t="shared" si="4"/>
        <v>6439.68</v>
      </c>
      <c r="H108" s="19">
        <v>3234.24</v>
      </c>
      <c r="I108" s="19">
        <v>3031.72</v>
      </c>
    </row>
    <row r="109" spans="1:9" ht="12.75">
      <c r="A109" s="19">
        <v>98</v>
      </c>
      <c r="B109" s="18" t="s">
        <v>105</v>
      </c>
      <c r="C109" s="19">
        <v>123.4</v>
      </c>
      <c r="D109" s="18" t="s">
        <v>10</v>
      </c>
      <c r="E109" s="19">
        <v>5.59</v>
      </c>
      <c r="F109" s="20">
        <f t="shared" si="6"/>
        <v>689.806</v>
      </c>
      <c r="G109" s="20">
        <f t="shared" si="4"/>
        <v>8277.672</v>
      </c>
      <c r="H109" s="19">
        <v>4357.6</v>
      </c>
      <c r="I109" s="19">
        <v>4359.21</v>
      </c>
    </row>
    <row r="110" spans="1:9" ht="12.75">
      <c r="A110" s="19">
        <v>99</v>
      </c>
      <c r="B110" s="18" t="s">
        <v>106</v>
      </c>
      <c r="C110" s="19">
        <v>66.1</v>
      </c>
      <c r="D110" s="18" t="s">
        <v>13</v>
      </c>
      <c r="E110" s="19">
        <v>6.35</v>
      </c>
      <c r="F110" s="20">
        <f t="shared" si="6"/>
        <v>419.73499999999996</v>
      </c>
      <c r="G110" s="20">
        <f t="shared" si="4"/>
        <v>5036.82</v>
      </c>
      <c r="H110" s="19">
        <v>3777.66</v>
      </c>
      <c r="I110" s="19">
        <v>3777.66</v>
      </c>
    </row>
    <row r="111" spans="1:9" ht="12.75">
      <c r="A111" s="19">
        <v>100</v>
      </c>
      <c r="B111" s="18" t="s">
        <v>107</v>
      </c>
      <c r="C111" s="19">
        <v>566.2</v>
      </c>
      <c r="D111" s="18" t="s">
        <v>33</v>
      </c>
      <c r="E111" s="18">
        <v>9.07</v>
      </c>
      <c r="F111" s="20">
        <f t="shared" si="6"/>
        <v>5135.434</v>
      </c>
      <c r="G111" s="20">
        <f t="shared" si="4"/>
        <v>61625.208</v>
      </c>
      <c r="H111" s="19">
        <v>32346.93</v>
      </c>
      <c r="I111" s="19">
        <v>34039.99</v>
      </c>
    </row>
    <row r="112" spans="1:9" ht="12.75">
      <c r="A112" s="19">
        <v>101</v>
      </c>
      <c r="B112" s="18" t="s">
        <v>2</v>
      </c>
      <c r="C112" s="22">
        <v>5304.1</v>
      </c>
      <c r="D112" s="18" t="s">
        <v>33</v>
      </c>
      <c r="E112" s="18">
        <v>9.07</v>
      </c>
      <c r="F112" s="20">
        <f t="shared" si="6"/>
        <v>48108.187000000005</v>
      </c>
      <c r="G112" s="20">
        <f t="shared" si="4"/>
        <v>577298.2440000001</v>
      </c>
      <c r="H112" s="19">
        <v>641093.9</v>
      </c>
      <c r="I112" s="19">
        <v>567294.8</v>
      </c>
    </row>
    <row r="113" spans="1:9" ht="12.75">
      <c r="A113" s="19">
        <v>102</v>
      </c>
      <c r="B113" s="18" t="s">
        <v>108</v>
      </c>
      <c r="C113" s="19">
        <v>691.82</v>
      </c>
      <c r="D113" s="23" t="s">
        <v>4</v>
      </c>
      <c r="E113" s="19">
        <v>10.07</v>
      </c>
      <c r="F113" s="20">
        <f t="shared" si="6"/>
        <v>6966.6274</v>
      </c>
      <c r="G113" s="20">
        <f>F113*12</f>
        <v>83599.5288</v>
      </c>
      <c r="H113" s="19">
        <v>83599.44</v>
      </c>
      <c r="I113" s="19">
        <v>85393.97</v>
      </c>
    </row>
    <row r="114" spans="1:9" ht="12.75">
      <c r="A114" s="19">
        <v>103</v>
      </c>
      <c r="B114" s="18" t="s">
        <v>109</v>
      </c>
      <c r="C114" s="19">
        <v>116.7</v>
      </c>
      <c r="D114" s="23" t="s">
        <v>110</v>
      </c>
      <c r="E114" s="19">
        <v>5.59</v>
      </c>
      <c r="F114" s="20">
        <f t="shared" si="6"/>
        <v>652.353</v>
      </c>
      <c r="G114" s="20">
        <f aca="true" t="shared" si="7" ref="G114:G156">F114*12</f>
        <v>7828.235999999999</v>
      </c>
      <c r="H114" s="19">
        <v>7853.47</v>
      </c>
      <c r="I114" s="19">
        <v>9060.39</v>
      </c>
    </row>
    <row r="115" spans="1:9" ht="12.75">
      <c r="A115" s="19">
        <v>104</v>
      </c>
      <c r="B115" s="18" t="s">
        <v>111</v>
      </c>
      <c r="C115" s="19">
        <v>51.6</v>
      </c>
      <c r="D115" s="23" t="s">
        <v>110</v>
      </c>
      <c r="E115" s="19">
        <v>5.59</v>
      </c>
      <c r="F115" s="20">
        <f t="shared" si="6"/>
        <v>288.444</v>
      </c>
      <c r="G115" s="20">
        <f t="shared" si="7"/>
        <v>3461.3280000000004</v>
      </c>
      <c r="H115" s="19">
        <v>3461.28</v>
      </c>
      <c r="I115" s="19">
        <v>3461.28</v>
      </c>
    </row>
    <row r="116" spans="1:9" ht="12.75">
      <c r="A116" s="19">
        <v>105</v>
      </c>
      <c r="B116" s="18" t="s">
        <v>112</v>
      </c>
      <c r="C116" s="19">
        <v>1350.6</v>
      </c>
      <c r="D116" s="23" t="s">
        <v>13</v>
      </c>
      <c r="E116" s="19">
        <v>6.35</v>
      </c>
      <c r="F116" s="20">
        <f t="shared" si="6"/>
        <v>8576.31</v>
      </c>
      <c r="G116" s="20">
        <f t="shared" si="7"/>
        <v>102915.72</v>
      </c>
      <c r="H116" s="19">
        <v>101583.23</v>
      </c>
      <c r="I116" s="19">
        <v>99930.22</v>
      </c>
    </row>
    <row r="117" spans="1:9" ht="12.75">
      <c r="A117" s="19">
        <v>106</v>
      </c>
      <c r="B117" s="18" t="s">
        <v>113</v>
      </c>
      <c r="C117" s="19">
        <v>1280.7</v>
      </c>
      <c r="D117" s="23" t="s">
        <v>4</v>
      </c>
      <c r="E117" s="19">
        <v>10.07</v>
      </c>
      <c r="F117" s="20">
        <f t="shared" si="6"/>
        <v>12896.649000000001</v>
      </c>
      <c r="G117" s="20">
        <f t="shared" si="7"/>
        <v>154759.788</v>
      </c>
      <c r="H117" s="19">
        <v>154791.37</v>
      </c>
      <c r="I117" s="19">
        <v>152014.67</v>
      </c>
    </row>
    <row r="118" spans="1:9" ht="12.75">
      <c r="A118" s="19">
        <v>107</v>
      </c>
      <c r="B118" s="18" t="s">
        <v>114</v>
      </c>
      <c r="C118" s="19">
        <v>73.51</v>
      </c>
      <c r="D118" s="23" t="s">
        <v>110</v>
      </c>
      <c r="E118" s="19">
        <v>5.59</v>
      </c>
      <c r="F118" s="20">
        <f t="shared" si="6"/>
        <v>410.9209</v>
      </c>
      <c r="G118" s="20">
        <f t="shared" si="7"/>
        <v>4931.0508</v>
      </c>
      <c r="H118" s="19">
        <v>4931.04</v>
      </c>
      <c r="I118" s="19">
        <v>5490.78</v>
      </c>
    </row>
    <row r="119" spans="1:9" ht="12.75">
      <c r="A119" s="19">
        <v>108</v>
      </c>
      <c r="B119" s="18" t="s">
        <v>115</v>
      </c>
      <c r="C119" s="19">
        <v>97.8</v>
      </c>
      <c r="D119" s="23" t="s">
        <v>110</v>
      </c>
      <c r="E119" s="19">
        <v>5.59</v>
      </c>
      <c r="F119" s="20">
        <f t="shared" si="6"/>
        <v>546.702</v>
      </c>
      <c r="G119" s="20">
        <f t="shared" si="7"/>
        <v>6560.424</v>
      </c>
      <c r="H119" s="19">
        <v>6560.4</v>
      </c>
      <c r="I119" s="19">
        <v>9715.2</v>
      </c>
    </row>
    <row r="120" spans="1:9" ht="12.75">
      <c r="A120" s="19">
        <v>109</v>
      </c>
      <c r="B120" s="18" t="s">
        <v>116</v>
      </c>
      <c r="C120" s="19">
        <v>117.97</v>
      </c>
      <c r="D120" s="23" t="s">
        <v>110</v>
      </c>
      <c r="E120" s="19">
        <v>5.59</v>
      </c>
      <c r="F120" s="20">
        <f t="shared" si="6"/>
        <v>659.4522999999999</v>
      </c>
      <c r="G120" s="20">
        <f t="shared" si="7"/>
        <v>7913.427599999999</v>
      </c>
      <c r="H120" s="19">
        <v>7913.4</v>
      </c>
      <c r="I120" s="19">
        <v>13839.89</v>
      </c>
    </row>
    <row r="121" spans="1:9" ht="12.75">
      <c r="A121" s="19">
        <v>110</v>
      </c>
      <c r="B121" s="18" t="s">
        <v>117</v>
      </c>
      <c r="C121" s="19">
        <v>137</v>
      </c>
      <c r="D121" s="23" t="s">
        <v>110</v>
      </c>
      <c r="E121" s="19">
        <v>5.59</v>
      </c>
      <c r="F121" s="20">
        <f t="shared" si="6"/>
        <v>765.8299999999999</v>
      </c>
      <c r="G121" s="20">
        <f t="shared" si="7"/>
        <v>9189.96</v>
      </c>
      <c r="H121" s="19">
        <v>3210.06</v>
      </c>
      <c r="I121" s="19">
        <v>2647.28</v>
      </c>
    </row>
    <row r="122" spans="1:9" ht="12.75">
      <c r="A122" s="19">
        <v>111</v>
      </c>
      <c r="B122" s="24" t="s">
        <v>196</v>
      </c>
      <c r="C122" s="21">
        <f>395.1+318.8</f>
        <v>713.9000000000001</v>
      </c>
      <c r="D122" s="25" t="s">
        <v>13</v>
      </c>
      <c r="E122" s="13">
        <v>6.35</v>
      </c>
      <c r="F122" s="14">
        <f t="shared" si="6"/>
        <v>4533.265</v>
      </c>
      <c r="G122" s="14">
        <f t="shared" si="7"/>
        <v>54399.18000000001</v>
      </c>
      <c r="H122" s="13">
        <f>28266.03+21742.53</f>
        <v>50008.56</v>
      </c>
      <c r="I122" s="13">
        <f>22545.99+20943.45</f>
        <v>43489.44</v>
      </c>
    </row>
    <row r="123" spans="1:9" ht="12.75">
      <c r="A123" s="13">
        <v>112</v>
      </c>
      <c r="B123" s="18" t="s">
        <v>118</v>
      </c>
      <c r="C123" s="19">
        <v>480.5</v>
      </c>
      <c r="D123" s="23" t="s">
        <v>4</v>
      </c>
      <c r="E123" s="19">
        <v>10.07</v>
      </c>
      <c r="F123" s="20">
        <f t="shared" si="6"/>
        <v>4838.635</v>
      </c>
      <c r="G123" s="20">
        <f t="shared" si="7"/>
        <v>58063.62</v>
      </c>
      <c r="H123" s="19">
        <v>55238.24</v>
      </c>
      <c r="I123" s="19">
        <v>56904.7</v>
      </c>
    </row>
    <row r="124" spans="1:9" ht="12.75">
      <c r="A124" s="19">
        <v>113</v>
      </c>
      <c r="B124" s="18" t="s">
        <v>119</v>
      </c>
      <c r="C124" s="19">
        <v>551.66</v>
      </c>
      <c r="D124" s="23" t="s">
        <v>4</v>
      </c>
      <c r="E124" s="19">
        <v>10.07</v>
      </c>
      <c r="F124" s="20">
        <f t="shared" si="6"/>
        <v>5555.2162</v>
      </c>
      <c r="G124" s="20">
        <f t="shared" si="7"/>
        <v>66662.5944</v>
      </c>
      <c r="H124" s="19">
        <v>66790.66</v>
      </c>
      <c r="I124" s="19">
        <v>64068.19</v>
      </c>
    </row>
    <row r="125" spans="1:9" ht="12.75">
      <c r="A125" s="19">
        <v>114</v>
      </c>
      <c r="B125" s="18" t="s">
        <v>120</v>
      </c>
      <c r="C125" s="19">
        <v>285.66</v>
      </c>
      <c r="D125" s="23" t="s">
        <v>110</v>
      </c>
      <c r="E125" s="19">
        <v>5.59</v>
      </c>
      <c r="F125" s="20">
        <f t="shared" si="6"/>
        <v>1596.8394</v>
      </c>
      <c r="G125" s="20">
        <f t="shared" si="7"/>
        <v>19162.0728</v>
      </c>
      <c r="H125" s="19">
        <v>19162.08</v>
      </c>
      <c r="I125" s="19">
        <v>17601.82</v>
      </c>
    </row>
    <row r="126" spans="1:9" ht="12.75">
      <c r="A126" s="19">
        <v>115</v>
      </c>
      <c r="B126" s="18" t="s">
        <v>121</v>
      </c>
      <c r="C126" s="19">
        <v>152.5</v>
      </c>
      <c r="D126" s="23" t="s">
        <v>110</v>
      </c>
      <c r="E126" s="19">
        <v>5.59</v>
      </c>
      <c r="F126" s="20">
        <f t="shared" si="6"/>
        <v>852.475</v>
      </c>
      <c r="G126" s="20">
        <f t="shared" si="7"/>
        <v>10229.7</v>
      </c>
      <c r="H126" s="19">
        <v>10229.64</v>
      </c>
      <c r="I126" s="19">
        <v>10123.47</v>
      </c>
    </row>
    <row r="127" spans="1:9" ht="12.75">
      <c r="A127" s="19">
        <v>116</v>
      </c>
      <c r="B127" s="18" t="s">
        <v>122</v>
      </c>
      <c r="C127" s="19">
        <v>104.32</v>
      </c>
      <c r="D127" s="23" t="s">
        <v>110</v>
      </c>
      <c r="E127" s="19">
        <v>5.59</v>
      </c>
      <c r="F127" s="20">
        <f t="shared" si="6"/>
        <v>583.1487999999999</v>
      </c>
      <c r="G127" s="20">
        <f t="shared" si="7"/>
        <v>6997.785599999999</v>
      </c>
      <c r="H127" s="19">
        <v>5394.23</v>
      </c>
      <c r="I127" s="19">
        <v>7307.65</v>
      </c>
    </row>
    <row r="128" spans="1:9" ht="12.75">
      <c r="A128" s="19">
        <v>117</v>
      </c>
      <c r="B128" s="18" t="s">
        <v>123</v>
      </c>
      <c r="C128" s="19">
        <v>391.7</v>
      </c>
      <c r="D128" s="23" t="s">
        <v>110</v>
      </c>
      <c r="E128" s="19">
        <v>5.59</v>
      </c>
      <c r="F128" s="20">
        <f t="shared" si="6"/>
        <v>2189.603</v>
      </c>
      <c r="G128" s="20">
        <f t="shared" si="7"/>
        <v>26275.236</v>
      </c>
      <c r="H128" s="19">
        <v>24129.23</v>
      </c>
      <c r="I128" s="19">
        <v>22030.03</v>
      </c>
    </row>
    <row r="129" spans="1:9" ht="12.75">
      <c r="A129" s="19">
        <v>118</v>
      </c>
      <c r="B129" s="18" t="s">
        <v>124</v>
      </c>
      <c r="C129" s="19">
        <v>1209.7</v>
      </c>
      <c r="D129" s="23" t="s">
        <v>13</v>
      </c>
      <c r="E129" s="19">
        <v>6.35</v>
      </c>
      <c r="F129" s="20">
        <f t="shared" si="6"/>
        <v>7681.595</v>
      </c>
      <c r="G129" s="20">
        <f t="shared" si="7"/>
        <v>92179.14</v>
      </c>
      <c r="H129" s="19">
        <v>91171.12</v>
      </c>
      <c r="I129" s="19">
        <v>89725.77</v>
      </c>
    </row>
    <row r="130" spans="1:9" ht="12.75">
      <c r="A130" s="19">
        <v>119</v>
      </c>
      <c r="B130" s="18" t="s">
        <v>125</v>
      </c>
      <c r="C130" s="19">
        <v>466.1</v>
      </c>
      <c r="D130" s="23" t="s">
        <v>13</v>
      </c>
      <c r="E130" s="19">
        <v>6.35</v>
      </c>
      <c r="F130" s="20">
        <f t="shared" si="6"/>
        <v>2959.735</v>
      </c>
      <c r="G130" s="20">
        <f t="shared" si="7"/>
        <v>35516.82</v>
      </c>
      <c r="H130" s="19">
        <v>36952.88</v>
      </c>
      <c r="I130" s="19">
        <v>34247.65</v>
      </c>
    </row>
    <row r="131" spans="1:9" ht="12.75">
      <c r="A131" s="19">
        <v>120</v>
      </c>
      <c r="B131" s="18" t="s">
        <v>126</v>
      </c>
      <c r="C131" s="19">
        <v>276.5</v>
      </c>
      <c r="D131" s="23" t="s">
        <v>110</v>
      </c>
      <c r="E131" s="19">
        <v>5.59</v>
      </c>
      <c r="F131" s="20">
        <f t="shared" si="6"/>
        <v>1545.635</v>
      </c>
      <c r="G131" s="20">
        <f t="shared" si="7"/>
        <v>18547.62</v>
      </c>
      <c r="H131" s="19">
        <v>17502.61</v>
      </c>
      <c r="I131" s="19">
        <v>15195.03</v>
      </c>
    </row>
    <row r="132" spans="1:9" ht="12.75">
      <c r="A132" s="19">
        <v>121</v>
      </c>
      <c r="B132" s="18" t="s">
        <v>127</v>
      </c>
      <c r="C132" s="19">
        <v>174.7</v>
      </c>
      <c r="D132" s="23" t="s">
        <v>110</v>
      </c>
      <c r="E132" s="19">
        <v>5.59</v>
      </c>
      <c r="F132" s="20">
        <f t="shared" si="6"/>
        <v>976.5729999999999</v>
      </c>
      <c r="G132" s="20">
        <f t="shared" si="7"/>
        <v>11718.875999999998</v>
      </c>
      <c r="H132" s="19">
        <v>11360.71</v>
      </c>
      <c r="I132" s="19">
        <v>11822.99</v>
      </c>
    </row>
    <row r="133" spans="1:9" ht="12.75">
      <c r="A133" s="19">
        <v>122</v>
      </c>
      <c r="B133" s="18" t="s">
        <v>128</v>
      </c>
      <c r="C133" s="19">
        <v>475</v>
      </c>
      <c r="D133" s="23" t="s">
        <v>13</v>
      </c>
      <c r="E133" s="19">
        <v>6.35</v>
      </c>
      <c r="F133" s="20">
        <f t="shared" si="6"/>
        <v>3016.25</v>
      </c>
      <c r="G133" s="20">
        <f t="shared" si="7"/>
        <v>36195</v>
      </c>
      <c r="H133" s="19">
        <v>35528.85</v>
      </c>
      <c r="I133" s="19">
        <v>32638.1</v>
      </c>
    </row>
    <row r="134" spans="1:9" ht="12.75">
      <c r="A134" s="19">
        <v>123</v>
      </c>
      <c r="B134" s="18" t="s">
        <v>129</v>
      </c>
      <c r="C134" s="19">
        <v>549.8</v>
      </c>
      <c r="D134" s="23" t="s">
        <v>110</v>
      </c>
      <c r="E134" s="19">
        <v>5.59</v>
      </c>
      <c r="F134" s="20">
        <f t="shared" si="6"/>
        <v>3073.3819999999996</v>
      </c>
      <c r="G134" s="20">
        <f t="shared" si="7"/>
        <v>36880.583999999995</v>
      </c>
      <c r="H134" s="19">
        <v>33868.31</v>
      </c>
      <c r="I134" s="19">
        <v>37148.51</v>
      </c>
    </row>
    <row r="135" spans="1:9" ht="12.75">
      <c r="A135" s="19">
        <v>124</v>
      </c>
      <c r="B135" s="18" t="s">
        <v>130</v>
      </c>
      <c r="C135" s="19">
        <v>422.06</v>
      </c>
      <c r="D135" s="23" t="s">
        <v>110</v>
      </c>
      <c r="E135" s="19">
        <v>5.59</v>
      </c>
      <c r="F135" s="20">
        <f t="shared" si="6"/>
        <v>2359.3154</v>
      </c>
      <c r="G135" s="20">
        <f t="shared" si="7"/>
        <v>28311.7848</v>
      </c>
      <c r="H135" s="19">
        <v>26784.14</v>
      </c>
      <c r="I135" s="19">
        <v>26542.8</v>
      </c>
    </row>
    <row r="136" spans="1:9" ht="12.75">
      <c r="A136" s="19">
        <v>125</v>
      </c>
      <c r="B136" s="18" t="s">
        <v>131</v>
      </c>
      <c r="C136" s="19">
        <v>550.7</v>
      </c>
      <c r="D136" s="23" t="s">
        <v>110</v>
      </c>
      <c r="E136" s="19">
        <v>5.59</v>
      </c>
      <c r="F136" s="20">
        <f aca="true" t="shared" si="8" ref="F136:F156">C136*E136</f>
        <v>3078.413</v>
      </c>
      <c r="G136" s="20">
        <f t="shared" si="7"/>
        <v>36940.956</v>
      </c>
      <c r="H136" s="19">
        <v>34574</v>
      </c>
      <c r="I136" s="19">
        <v>35084.91</v>
      </c>
    </row>
    <row r="137" spans="1:9" ht="12.75">
      <c r="A137" s="19">
        <v>126</v>
      </c>
      <c r="B137" s="18" t="s">
        <v>191</v>
      </c>
      <c r="C137" s="19">
        <v>855.2</v>
      </c>
      <c r="D137" s="23" t="s">
        <v>13</v>
      </c>
      <c r="E137" s="19">
        <v>6.35</v>
      </c>
      <c r="F137" s="20">
        <f t="shared" si="8"/>
        <v>5430.52</v>
      </c>
      <c r="G137" s="20">
        <f t="shared" si="7"/>
        <v>65166.240000000005</v>
      </c>
      <c r="H137" s="19">
        <v>65166.72</v>
      </c>
      <c r="I137" s="19">
        <v>66127.41</v>
      </c>
    </row>
    <row r="138" spans="1:9" ht="12.75">
      <c r="A138" s="19">
        <v>127</v>
      </c>
      <c r="B138" s="18" t="s">
        <v>132</v>
      </c>
      <c r="C138" s="19">
        <v>902.5</v>
      </c>
      <c r="D138" s="23" t="s">
        <v>13</v>
      </c>
      <c r="E138" s="19">
        <v>6.35</v>
      </c>
      <c r="F138" s="20">
        <f t="shared" si="8"/>
        <v>5730.875</v>
      </c>
      <c r="G138" s="20">
        <f t="shared" si="7"/>
        <v>68770.5</v>
      </c>
      <c r="H138" s="19">
        <v>68771.16</v>
      </c>
      <c r="I138" s="19">
        <v>65067.32</v>
      </c>
    </row>
    <row r="139" spans="1:9" ht="12.75">
      <c r="A139" s="19">
        <v>128</v>
      </c>
      <c r="B139" s="18" t="s">
        <v>133</v>
      </c>
      <c r="C139" s="19">
        <v>870.8</v>
      </c>
      <c r="D139" s="23" t="s">
        <v>13</v>
      </c>
      <c r="E139" s="19">
        <v>6.35</v>
      </c>
      <c r="F139" s="20">
        <f t="shared" si="8"/>
        <v>5529.579999999999</v>
      </c>
      <c r="G139" s="20">
        <f t="shared" si="7"/>
        <v>66354.95999999999</v>
      </c>
      <c r="H139" s="19">
        <v>66355.56</v>
      </c>
      <c r="I139" s="19">
        <v>61534.75</v>
      </c>
    </row>
    <row r="140" spans="1:9" ht="12.75">
      <c r="A140" s="19">
        <v>129</v>
      </c>
      <c r="B140" s="18" t="s">
        <v>134</v>
      </c>
      <c r="C140" s="19">
        <v>868.65</v>
      </c>
      <c r="D140" s="23" t="s">
        <v>4</v>
      </c>
      <c r="E140" s="19">
        <v>10.07</v>
      </c>
      <c r="F140" s="20">
        <f t="shared" si="8"/>
        <v>8747.3055</v>
      </c>
      <c r="G140" s="20">
        <f t="shared" si="7"/>
        <v>104967.666</v>
      </c>
      <c r="H140" s="19">
        <v>97015.88</v>
      </c>
      <c r="I140" s="19">
        <v>86889.78</v>
      </c>
    </row>
    <row r="141" spans="1:9" ht="12.75">
      <c r="A141" s="19">
        <v>130</v>
      </c>
      <c r="B141" s="18" t="s">
        <v>135</v>
      </c>
      <c r="C141" s="19">
        <v>862.6</v>
      </c>
      <c r="D141" s="23" t="s">
        <v>4</v>
      </c>
      <c r="E141" s="19">
        <v>10.07</v>
      </c>
      <c r="F141" s="20">
        <f t="shared" si="8"/>
        <v>8686.382</v>
      </c>
      <c r="G141" s="20">
        <f t="shared" si="7"/>
        <v>104236.584</v>
      </c>
      <c r="H141" s="19">
        <v>104293.06</v>
      </c>
      <c r="I141" s="19">
        <v>101397.97</v>
      </c>
    </row>
    <row r="142" spans="1:9" ht="12.75">
      <c r="A142" s="19">
        <v>131</v>
      </c>
      <c r="B142" s="18" t="s">
        <v>136</v>
      </c>
      <c r="C142" s="19">
        <v>1163.81</v>
      </c>
      <c r="D142" s="23" t="s">
        <v>13</v>
      </c>
      <c r="E142" s="19">
        <v>6.35</v>
      </c>
      <c r="F142" s="20">
        <f t="shared" si="8"/>
        <v>7390.193499999999</v>
      </c>
      <c r="G142" s="20">
        <f t="shared" si="7"/>
        <v>88682.32199999999</v>
      </c>
      <c r="H142" s="19">
        <v>88591.75</v>
      </c>
      <c r="I142" s="19">
        <v>83839.76</v>
      </c>
    </row>
    <row r="143" spans="1:9" ht="12.75">
      <c r="A143" s="19">
        <v>132</v>
      </c>
      <c r="B143" s="18" t="s">
        <v>137</v>
      </c>
      <c r="C143" s="19">
        <v>1237.3</v>
      </c>
      <c r="D143" s="23" t="s">
        <v>13</v>
      </c>
      <c r="E143" s="19">
        <v>6.35</v>
      </c>
      <c r="F143" s="20">
        <f t="shared" si="8"/>
        <v>7856.855</v>
      </c>
      <c r="G143" s="20">
        <f t="shared" si="7"/>
        <v>94282.26</v>
      </c>
      <c r="H143" s="19">
        <v>94228.97</v>
      </c>
      <c r="I143" s="19">
        <v>97261.06</v>
      </c>
    </row>
    <row r="144" spans="1:9" ht="12.75">
      <c r="A144" s="19">
        <v>133</v>
      </c>
      <c r="B144" s="18" t="s">
        <v>190</v>
      </c>
      <c r="C144" s="19">
        <v>1177.3</v>
      </c>
      <c r="D144" s="23" t="s">
        <v>33</v>
      </c>
      <c r="E144" s="19">
        <v>9.07</v>
      </c>
      <c r="F144" s="20">
        <f t="shared" si="8"/>
        <v>10678.111</v>
      </c>
      <c r="G144" s="20">
        <f t="shared" si="7"/>
        <v>128137.33200000001</v>
      </c>
      <c r="H144" s="19">
        <v>51351.43</v>
      </c>
      <c r="I144" s="19">
        <v>31854.15</v>
      </c>
    </row>
    <row r="145" spans="1:9" ht="12.75">
      <c r="A145" s="19">
        <v>134</v>
      </c>
      <c r="B145" s="18" t="s">
        <v>138</v>
      </c>
      <c r="C145" s="19">
        <v>832.1</v>
      </c>
      <c r="D145" s="23" t="s">
        <v>13</v>
      </c>
      <c r="E145" s="19">
        <v>6.35</v>
      </c>
      <c r="F145" s="20">
        <f t="shared" si="8"/>
        <v>5283.835</v>
      </c>
      <c r="G145" s="20">
        <f t="shared" si="7"/>
        <v>63406.020000000004</v>
      </c>
      <c r="H145" s="19">
        <v>63406.68</v>
      </c>
      <c r="I145" s="19">
        <v>66648.33</v>
      </c>
    </row>
    <row r="146" spans="1:9" ht="12.75">
      <c r="A146" s="19">
        <v>135</v>
      </c>
      <c r="B146" s="18" t="s">
        <v>139</v>
      </c>
      <c r="C146" s="19">
        <v>559.2</v>
      </c>
      <c r="D146" s="23" t="s">
        <v>13</v>
      </c>
      <c r="E146" s="19">
        <v>6.35</v>
      </c>
      <c r="F146" s="20">
        <f t="shared" si="8"/>
        <v>3550.92</v>
      </c>
      <c r="G146" s="20">
        <f t="shared" si="7"/>
        <v>42611.04</v>
      </c>
      <c r="H146" s="19">
        <v>42611.4</v>
      </c>
      <c r="I146" s="19">
        <v>44351.68</v>
      </c>
    </row>
    <row r="147" spans="1:9" ht="12.75">
      <c r="A147" s="19">
        <v>136</v>
      </c>
      <c r="B147" s="18" t="s">
        <v>140</v>
      </c>
      <c r="C147" s="19">
        <v>620.4</v>
      </c>
      <c r="D147" s="23" t="s">
        <v>13</v>
      </c>
      <c r="E147" s="19">
        <v>6.35</v>
      </c>
      <c r="F147" s="20">
        <f t="shared" si="8"/>
        <v>3939.5399999999995</v>
      </c>
      <c r="G147" s="20">
        <f t="shared" si="7"/>
        <v>47274.479999999996</v>
      </c>
      <c r="H147" s="19">
        <v>43783.63</v>
      </c>
      <c r="I147" s="19">
        <v>44210.03</v>
      </c>
    </row>
    <row r="148" spans="1:9" ht="12.75">
      <c r="A148" s="19">
        <v>137</v>
      </c>
      <c r="B148" s="18" t="s">
        <v>141</v>
      </c>
      <c r="C148" s="19">
        <v>273.4</v>
      </c>
      <c r="D148" s="18" t="s">
        <v>4</v>
      </c>
      <c r="E148" s="19">
        <v>10.07</v>
      </c>
      <c r="F148" s="20">
        <f t="shared" si="8"/>
        <v>2753.138</v>
      </c>
      <c r="G148" s="20">
        <f t="shared" si="7"/>
        <v>33037.656</v>
      </c>
      <c r="H148" s="19">
        <v>27755.55</v>
      </c>
      <c r="I148" s="19">
        <v>27814.02</v>
      </c>
    </row>
    <row r="149" spans="1:9" ht="12.75">
      <c r="A149" s="19">
        <v>138</v>
      </c>
      <c r="B149" s="18" t="s">
        <v>195</v>
      </c>
      <c r="C149" s="19">
        <v>388.7</v>
      </c>
      <c r="D149" s="18" t="s">
        <v>13</v>
      </c>
      <c r="E149" s="19">
        <v>6.35</v>
      </c>
      <c r="F149" s="20">
        <f t="shared" si="8"/>
        <v>2468.245</v>
      </c>
      <c r="G149" s="20">
        <f t="shared" si="7"/>
        <v>29618.94</v>
      </c>
      <c r="H149" s="19">
        <v>29619.72</v>
      </c>
      <c r="I149" s="19">
        <v>28968.27</v>
      </c>
    </row>
    <row r="150" spans="1:9" ht="12.75">
      <c r="A150" s="19">
        <v>139</v>
      </c>
      <c r="B150" s="18" t="s">
        <v>142</v>
      </c>
      <c r="C150" s="21">
        <v>287</v>
      </c>
      <c r="D150" s="18" t="s">
        <v>4</v>
      </c>
      <c r="E150" s="18">
        <v>10.07</v>
      </c>
      <c r="F150" s="20">
        <f t="shared" si="8"/>
        <v>2890.09</v>
      </c>
      <c r="G150" s="20">
        <f t="shared" si="7"/>
        <v>34681.08</v>
      </c>
      <c r="H150" s="19">
        <v>34681.08</v>
      </c>
      <c r="I150" s="19">
        <v>40613.37</v>
      </c>
    </row>
    <row r="151" spans="1:9" ht="12.75">
      <c r="A151" s="19">
        <v>140</v>
      </c>
      <c r="B151" s="15" t="s">
        <v>143</v>
      </c>
      <c r="C151" s="17">
        <v>1239.1</v>
      </c>
      <c r="D151" s="15" t="s">
        <v>144</v>
      </c>
      <c r="E151" s="15">
        <v>10.07</v>
      </c>
      <c r="F151" s="16">
        <f t="shared" si="8"/>
        <v>12477.737</v>
      </c>
      <c r="G151" s="16">
        <f t="shared" si="7"/>
        <v>149732.84399999998</v>
      </c>
      <c r="H151" s="17">
        <v>149728.98</v>
      </c>
      <c r="I151" s="17">
        <v>152721.33</v>
      </c>
    </row>
    <row r="152" spans="1:9" ht="12.75">
      <c r="A152" s="17">
        <v>141</v>
      </c>
      <c r="B152" s="15" t="s">
        <v>145</v>
      </c>
      <c r="C152" s="17">
        <v>915.7</v>
      </c>
      <c r="D152" s="15" t="s">
        <v>144</v>
      </c>
      <c r="E152" s="15">
        <v>10.07</v>
      </c>
      <c r="F152" s="16">
        <f t="shared" si="8"/>
        <v>9221.099</v>
      </c>
      <c r="G152" s="16">
        <f t="shared" si="7"/>
        <v>110653.188</v>
      </c>
      <c r="H152" s="17">
        <v>110638.33</v>
      </c>
      <c r="I152" s="17">
        <v>112991.91</v>
      </c>
    </row>
    <row r="153" spans="1:9" ht="12.75">
      <c r="A153" s="17">
        <v>142</v>
      </c>
      <c r="B153" s="15" t="s">
        <v>146</v>
      </c>
      <c r="C153" s="17">
        <v>933.65</v>
      </c>
      <c r="D153" s="15" t="s">
        <v>144</v>
      </c>
      <c r="E153" s="15">
        <v>10.07</v>
      </c>
      <c r="F153" s="16">
        <f t="shared" si="8"/>
        <v>9401.8555</v>
      </c>
      <c r="G153" s="16">
        <f t="shared" si="7"/>
        <v>112822.266</v>
      </c>
      <c r="H153" s="17">
        <v>112372.78</v>
      </c>
      <c r="I153" s="17">
        <v>105936.43</v>
      </c>
    </row>
    <row r="154" spans="1:9" ht="12.75">
      <c r="A154" s="17">
        <v>143</v>
      </c>
      <c r="B154" s="15" t="s">
        <v>147</v>
      </c>
      <c r="C154" s="17">
        <v>616.1</v>
      </c>
      <c r="D154" s="15" t="s">
        <v>144</v>
      </c>
      <c r="E154" s="15">
        <v>10.07</v>
      </c>
      <c r="F154" s="16">
        <f t="shared" si="8"/>
        <v>6204.127</v>
      </c>
      <c r="G154" s="16">
        <f t="shared" si="7"/>
        <v>74449.524</v>
      </c>
      <c r="H154" s="17">
        <v>74340.89</v>
      </c>
      <c r="I154" s="17">
        <v>70672.61</v>
      </c>
    </row>
    <row r="155" spans="1:9" ht="12.75">
      <c r="A155" s="17">
        <v>144</v>
      </c>
      <c r="B155" s="15" t="s">
        <v>148</v>
      </c>
      <c r="C155" s="17">
        <v>614.8</v>
      </c>
      <c r="D155" s="15" t="s">
        <v>144</v>
      </c>
      <c r="E155" s="15">
        <v>10.07</v>
      </c>
      <c r="F155" s="16">
        <f t="shared" si="8"/>
        <v>6191.036</v>
      </c>
      <c r="G155" s="16">
        <f t="shared" si="7"/>
        <v>74292.432</v>
      </c>
      <c r="H155" s="17">
        <v>78678.6</v>
      </c>
      <c r="I155" s="17">
        <v>78802.54</v>
      </c>
    </row>
    <row r="156" spans="1:9" ht="12.75">
      <c r="A156" s="26">
        <v>145</v>
      </c>
      <c r="B156" s="15" t="s">
        <v>149</v>
      </c>
      <c r="C156" s="17">
        <v>631.7</v>
      </c>
      <c r="D156" s="15" t="s">
        <v>144</v>
      </c>
      <c r="E156" s="15">
        <v>10.07</v>
      </c>
      <c r="F156" s="16">
        <f t="shared" si="8"/>
        <v>6361.219000000001</v>
      </c>
      <c r="G156" s="16">
        <f t="shared" si="7"/>
        <v>76334.62800000001</v>
      </c>
      <c r="H156" s="17">
        <v>76605.84</v>
      </c>
      <c r="I156" s="17">
        <v>73348.91</v>
      </c>
    </row>
    <row r="157" spans="1:9" ht="12.7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ht="13.5" customHeight="1">
      <c r="A158" s="3" t="s">
        <v>181</v>
      </c>
      <c r="B158" s="4" t="s">
        <v>0</v>
      </c>
      <c r="C158" s="4" t="s">
        <v>176</v>
      </c>
      <c r="D158" s="4" t="s">
        <v>1</v>
      </c>
      <c r="E158" s="5" t="s">
        <v>186</v>
      </c>
      <c r="F158" s="5"/>
      <c r="G158" s="5"/>
      <c r="H158" s="5" t="s">
        <v>187</v>
      </c>
      <c r="I158" s="5"/>
    </row>
    <row r="159" spans="1:9" ht="60.75">
      <c r="A159" s="6"/>
      <c r="B159" s="4"/>
      <c r="C159" s="4"/>
      <c r="D159" s="4"/>
      <c r="E159" s="39" t="s">
        <v>177</v>
      </c>
      <c r="F159" s="39" t="s">
        <v>178</v>
      </c>
      <c r="G159" s="39" t="s">
        <v>180</v>
      </c>
      <c r="H159" s="39" t="s">
        <v>188</v>
      </c>
      <c r="I159" s="39" t="s">
        <v>194</v>
      </c>
    </row>
    <row r="160" spans="1:9" ht="12.75">
      <c r="A160" s="28"/>
      <c r="B160" s="29" t="s">
        <v>182</v>
      </c>
      <c r="C160" s="30"/>
      <c r="D160" s="30"/>
      <c r="E160" s="30"/>
      <c r="F160" s="30"/>
      <c r="G160" s="30"/>
      <c r="H160" s="30"/>
      <c r="I160" s="30"/>
    </row>
    <row r="161" spans="1:9" ht="12.75">
      <c r="A161" s="32">
        <v>1</v>
      </c>
      <c r="B161" s="36" t="s">
        <v>150</v>
      </c>
      <c r="C161" s="21">
        <v>1322.2</v>
      </c>
      <c r="D161" s="25" t="s">
        <v>13</v>
      </c>
      <c r="E161" s="31">
        <v>6.5</v>
      </c>
      <c r="F161" s="14">
        <f>C161*E161</f>
        <v>8594.300000000001</v>
      </c>
      <c r="G161" s="13">
        <f>F161*12</f>
        <v>103131.6</v>
      </c>
      <c r="H161" s="13">
        <v>98717.32</v>
      </c>
      <c r="I161" s="13">
        <v>109691.76</v>
      </c>
    </row>
    <row r="162" spans="1:9" ht="12.75">
      <c r="A162" s="13">
        <v>2</v>
      </c>
      <c r="B162" s="25" t="s">
        <v>151</v>
      </c>
      <c r="C162" s="21">
        <v>1302.81</v>
      </c>
      <c r="D162" s="25" t="s">
        <v>13</v>
      </c>
      <c r="E162" s="31">
        <v>6.5</v>
      </c>
      <c r="F162" s="14">
        <f>C162*E162</f>
        <v>8468.265</v>
      </c>
      <c r="G162" s="13">
        <f>F162*12</f>
        <v>101619.18</v>
      </c>
      <c r="H162" s="13">
        <v>97571.55</v>
      </c>
      <c r="I162" s="13">
        <v>93010.52</v>
      </c>
    </row>
    <row r="163" spans="1:9" ht="12.75">
      <c r="A163" s="13">
        <v>3</v>
      </c>
      <c r="B163" s="25" t="s">
        <v>152</v>
      </c>
      <c r="C163" s="21">
        <v>1290.88</v>
      </c>
      <c r="D163" s="25" t="s">
        <v>13</v>
      </c>
      <c r="E163" s="31">
        <v>6.5</v>
      </c>
      <c r="F163" s="14">
        <f>C163*E163</f>
        <v>8390.720000000001</v>
      </c>
      <c r="G163" s="13">
        <f>F163*12</f>
        <v>100688.64000000001</v>
      </c>
      <c r="H163" s="13">
        <v>96731.44</v>
      </c>
      <c r="I163" s="13">
        <v>94012.62</v>
      </c>
    </row>
    <row r="164" spans="1:9" ht="12.75">
      <c r="A164" s="28"/>
      <c r="B164" s="28"/>
      <c r="C164" s="28"/>
      <c r="D164" s="28"/>
      <c r="E164" s="28"/>
      <c r="F164" s="28"/>
      <c r="G164" s="28"/>
      <c r="H164" s="28"/>
      <c r="I164" s="28"/>
    </row>
    <row r="165" spans="1:9" ht="12.75" customHeight="1">
      <c r="A165" s="3" t="s">
        <v>181</v>
      </c>
      <c r="B165" s="4" t="s">
        <v>0</v>
      </c>
      <c r="C165" s="4" t="s">
        <v>176</v>
      </c>
      <c r="D165" s="4" t="s">
        <v>1</v>
      </c>
      <c r="E165" s="5" t="s">
        <v>186</v>
      </c>
      <c r="F165" s="5"/>
      <c r="G165" s="5"/>
      <c r="H165" s="5" t="s">
        <v>187</v>
      </c>
      <c r="I165" s="5"/>
    </row>
    <row r="166" spans="1:9" ht="60.75">
      <c r="A166" s="6"/>
      <c r="B166" s="4"/>
      <c r="C166" s="4"/>
      <c r="D166" s="4"/>
      <c r="E166" s="39" t="s">
        <v>177</v>
      </c>
      <c r="F166" s="39" t="s">
        <v>178</v>
      </c>
      <c r="G166" s="39" t="s">
        <v>180</v>
      </c>
      <c r="H166" s="39" t="s">
        <v>188</v>
      </c>
      <c r="I166" s="39" t="s">
        <v>194</v>
      </c>
    </row>
    <row r="167" spans="1:9" ht="12.75">
      <c r="A167" s="28"/>
      <c r="B167" s="29" t="s">
        <v>183</v>
      </c>
      <c r="C167" s="29"/>
      <c r="D167" s="29"/>
      <c r="E167" s="30"/>
      <c r="F167" s="30"/>
      <c r="G167" s="30"/>
      <c r="H167" s="30"/>
      <c r="I167" s="30"/>
    </row>
    <row r="168" spans="1:9" ht="12.75">
      <c r="A168" s="32">
        <v>1</v>
      </c>
      <c r="B168" s="24" t="s">
        <v>153</v>
      </c>
      <c r="C168" s="21">
        <v>3534.7</v>
      </c>
      <c r="D168" s="25" t="s">
        <v>37</v>
      </c>
      <c r="E168" s="13">
        <v>8.12</v>
      </c>
      <c r="F168" s="14">
        <f aca="true" t="shared" si="9" ref="F168:F178">C168*E168</f>
        <v>28701.763999999996</v>
      </c>
      <c r="G168" s="14">
        <f>F168*12</f>
        <v>344421.16799999995</v>
      </c>
      <c r="H168" s="13">
        <v>344394.35</v>
      </c>
      <c r="I168" s="13">
        <v>353225.27</v>
      </c>
    </row>
    <row r="169" spans="1:9" ht="12.75">
      <c r="A169" s="13">
        <v>2</v>
      </c>
      <c r="B169" s="24" t="s">
        <v>154</v>
      </c>
      <c r="C169" s="21">
        <v>3260.1</v>
      </c>
      <c r="D169" s="25" t="s">
        <v>37</v>
      </c>
      <c r="E169" s="13">
        <v>8.12</v>
      </c>
      <c r="F169" s="14">
        <f t="shared" si="9"/>
        <v>26472.011999999995</v>
      </c>
      <c r="G169" s="14">
        <f aca="true" t="shared" si="10" ref="G169:G175">F169*12</f>
        <v>317664.144</v>
      </c>
      <c r="H169" s="13">
        <v>317650.35</v>
      </c>
      <c r="I169" s="13">
        <v>325162.3</v>
      </c>
    </row>
    <row r="170" spans="1:9" ht="12.75">
      <c r="A170" s="13">
        <v>3</v>
      </c>
      <c r="B170" s="24" t="s">
        <v>155</v>
      </c>
      <c r="C170" s="21">
        <v>4377.6</v>
      </c>
      <c r="D170" s="25" t="s">
        <v>37</v>
      </c>
      <c r="E170" s="13">
        <v>8.12</v>
      </c>
      <c r="F170" s="14">
        <f t="shared" si="9"/>
        <v>35546.112</v>
      </c>
      <c r="G170" s="14">
        <f t="shared" si="10"/>
        <v>426553.34400000004</v>
      </c>
      <c r="H170" s="13">
        <v>426500.18</v>
      </c>
      <c r="I170" s="13">
        <v>411262.5</v>
      </c>
    </row>
    <row r="171" spans="1:9" ht="12.75">
      <c r="A171" s="13">
        <v>4</v>
      </c>
      <c r="B171" s="24" t="s">
        <v>192</v>
      </c>
      <c r="C171" s="21">
        <v>972.4</v>
      </c>
      <c r="D171" s="25" t="s">
        <v>33</v>
      </c>
      <c r="E171" s="13">
        <v>9.11</v>
      </c>
      <c r="F171" s="14">
        <f t="shared" si="9"/>
        <v>8858.563999999998</v>
      </c>
      <c r="G171" s="14">
        <f t="shared" si="10"/>
        <v>106302.76799999998</v>
      </c>
      <c r="H171" s="13">
        <v>106356.74</v>
      </c>
      <c r="I171" s="13">
        <v>102235.87</v>
      </c>
    </row>
    <row r="172" spans="1:9" ht="12.75">
      <c r="A172" s="13">
        <v>5</v>
      </c>
      <c r="B172" s="24" t="s">
        <v>156</v>
      </c>
      <c r="C172" s="21">
        <v>100.4</v>
      </c>
      <c r="D172" s="25" t="s">
        <v>157</v>
      </c>
      <c r="E172" s="13">
        <v>5.63</v>
      </c>
      <c r="F172" s="14">
        <f t="shared" si="9"/>
        <v>565.2520000000001</v>
      </c>
      <c r="G172" s="14">
        <f t="shared" si="10"/>
        <v>6783.024000000001</v>
      </c>
      <c r="H172" s="13">
        <v>7724.27</v>
      </c>
      <c r="I172" s="13">
        <v>7362.36</v>
      </c>
    </row>
    <row r="173" spans="1:9" ht="12.75">
      <c r="A173" s="13">
        <v>6</v>
      </c>
      <c r="B173" s="24" t="s">
        <v>158</v>
      </c>
      <c r="C173" s="21">
        <v>605.7</v>
      </c>
      <c r="D173" s="25" t="s">
        <v>13</v>
      </c>
      <c r="E173" s="13">
        <v>6.39</v>
      </c>
      <c r="F173" s="14">
        <f t="shared" si="9"/>
        <v>3870.4230000000002</v>
      </c>
      <c r="G173" s="14">
        <f t="shared" si="10"/>
        <v>46445.076</v>
      </c>
      <c r="H173" s="13">
        <v>46457.96</v>
      </c>
      <c r="I173" s="13">
        <v>46753.86</v>
      </c>
    </row>
    <row r="174" spans="1:9" ht="12.75">
      <c r="A174" s="13">
        <v>7</v>
      </c>
      <c r="B174" s="24" t="s">
        <v>159</v>
      </c>
      <c r="C174" s="21">
        <v>1949.48</v>
      </c>
      <c r="D174" s="25" t="s">
        <v>37</v>
      </c>
      <c r="E174" s="13">
        <v>8.12</v>
      </c>
      <c r="F174" s="14">
        <f t="shared" si="9"/>
        <v>15829.7776</v>
      </c>
      <c r="G174" s="14">
        <f t="shared" si="10"/>
        <v>189957.3312</v>
      </c>
      <c r="H174" s="13">
        <v>190602.81</v>
      </c>
      <c r="I174" s="13">
        <v>187087.09</v>
      </c>
    </row>
    <row r="175" spans="1:9" ht="12.75">
      <c r="A175" s="13">
        <v>8</v>
      </c>
      <c r="B175" s="24" t="s">
        <v>193</v>
      </c>
      <c r="C175" s="21">
        <v>879.4</v>
      </c>
      <c r="D175" s="25" t="s">
        <v>33</v>
      </c>
      <c r="E175" s="13">
        <v>9.11</v>
      </c>
      <c r="F175" s="14">
        <f t="shared" si="9"/>
        <v>8011.333999999999</v>
      </c>
      <c r="G175" s="14">
        <f t="shared" si="10"/>
        <v>96136.00799999999</v>
      </c>
      <c r="H175" s="13">
        <f>48090.12+48077.33</f>
        <v>96167.45000000001</v>
      </c>
      <c r="I175" s="13">
        <f>29769.41+44903.77</f>
        <v>74673.18</v>
      </c>
    </row>
    <row r="176" spans="1:9" ht="12.75">
      <c r="A176" s="13">
        <v>9</v>
      </c>
      <c r="B176" s="11" t="s">
        <v>160</v>
      </c>
      <c r="C176" s="21">
        <v>787.9</v>
      </c>
      <c r="D176" s="25" t="s">
        <v>33</v>
      </c>
      <c r="E176" s="13">
        <v>9.11</v>
      </c>
      <c r="F176" s="14">
        <f t="shared" si="9"/>
        <v>7177.768999999999</v>
      </c>
      <c r="G176" s="14">
        <f>F176*12</f>
        <v>86133.22799999999</v>
      </c>
      <c r="H176" s="13">
        <v>46423.72</v>
      </c>
      <c r="I176" s="13">
        <v>47591.13</v>
      </c>
    </row>
    <row r="177" spans="1:9" ht="12.75">
      <c r="A177" s="13">
        <v>10</v>
      </c>
      <c r="B177" s="11" t="s">
        <v>161</v>
      </c>
      <c r="C177" s="21">
        <v>355.1</v>
      </c>
      <c r="D177" s="25" t="s">
        <v>33</v>
      </c>
      <c r="E177" s="13">
        <v>9.11</v>
      </c>
      <c r="F177" s="14">
        <f t="shared" si="9"/>
        <v>3234.961</v>
      </c>
      <c r="G177" s="14">
        <f>F177*12</f>
        <v>38819.532</v>
      </c>
      <c r="H177" s="13">
        <v>38198.3</v>
      </c>
      <c r="I177" s="13">
        <v>41973.1</v>
      </c>
    </row>
    <row r="178" spans="1:9" ht="12.75">
      <c r="A178" s="13">
        <v>11</v>
      </c>
      <c r="B178" s="11" t="s">
        <v>162</v>
      </c>
      <c r="C178" s="21">
        <v>376.2</v>
      </c>
      <c r="D178" s="25" t="s">
        <v>33</v>
      </c>
      <c r="E178" s="13">
        <v>9.11</v>
      </c>
      <c r="F178" s="14">
        <f t="shared" si="9"/>
        <v>3427.182</v>
      </c>
      <c r="G178" s="14">
        <f>F178*12</f>
        <v>41126.183999999994</v>
      </c>
      <c r="H178" s="13">
        <v>38895.33</v>
      </c>
      <c r="I178" s="13">
        <v>41916.21</v>
      </c>
    </row>
    <row r="179" spans="1:9" ht="12.75">
      <c r="A179" s="28"/>
      <c r="B179" s="28"/>
      <c r="C179" s="28"/>
      <c r="D179" s="28"/>
      <c r="E179" s="28"/>
      <c r="F179" s="28"/>
      <c r="G179" s="28"/>
      <c r="H179" s="28"/>
      <c r="I179" s="28"/>
    </row>
    <row r="180" spans="1:9" ht="14.25" customHeight="1">
      <c r="A180" s="3" t="s">
        <v>181</v>
      </c>
      <c r="B180" s="4" t="s">
        <v>0</v>
      </c>
      <c r="C180" s="4" t="s">
        <v>176</v>
      </c>
      <c r="D180" s="4" t="s">
        <v>1</v>
      </c>
      <c r="E180" s="5" t="s">
        <v>186</v>
      </c>
      <c r="F180" s="5"/>
      <c r="G180" s="5"/>
      <c r="H180" s="5" t="s">
        <v>187</v>
      </c>
      <c r="I180" s="5"/>
    </row>
    <row r="181" spans="1:9" ht="60.75">
      <c r="A181" s="6"/>
      <c r="B181" s="4"/>
      <c r="C181" s="4"/>
      <c r="D181" s="4"/>
      <c r="E181" s="39" t="s">
        <v>177</v>
      </c>
      <c r="F181" s="39" t="s">
        <v>178</v>
      </c>
      <c r="G181" s="39" t="s">
        <v>180</v>
      </c>
      <c r="H181" s="39" t="s">
        <v>188</v>
      </c>
      <c r="I181" s="39" t="s">
        <v>194</v>
      </c>
    </row>
    <row r="182" spans="1:9" ht="12.75">
      <c r="A182" s="28"/>
      <c r="B182" s="33" t="s">
        <v>184</v>
      </c>
      <c r="C182" s="33"/>
      <c r="D182" s="33"/>
      <c r="E182" s="33"/>
      <c r="F182" s="33"/>
      <c r="G182" s="34"/>
      <c r="H182" s="34"/>
      <c r="I182" s="34"/>
    </row>
    <row r="183" spans="1:9" ht="12.75">
      <c r="A183" s="35">
        <v>1</v>
      </c>
      <c r="B183" s="24" t="s">
        <v>163</v>
      </c>
      <c r="C183" s="32">
        <v>786.26</v>
      </c>
      <c r="D183" s="36" t="s">
        <v>13</v>
      </c>
      <c r="E183" s="37">
        <v>6.33</v>
      </c>
      <c r="F183" s="38">
        <f>E183*C183</f>
        <v>4977.0258</v>
      </c>
      <c r="G183" s="38">
        <f>F183*12</f>
        <v>59724.30960000001</v>
      </c>
      <c r="H183" s="32">
        <v>59955.49</v>
      </c>
      <c r="I183" s="32">
        <v>62321.44</v>
      </c>
    </row>
    <row r="184" spans="1:9" ht="12.75">
      <c r="A184" s="36">
        <v>2</v>
      </c>
      <c r="B184" s="24" t="s">
        <v>164</v>
      </c>
      <c r="C184" s="32">
        <v>577.03</v>
      </c>
      <c r="D184" s="36" t="s">
        <v>4</v>
      </c>
      <c r="E184" s="37">
        <v>10.1</v>
      </c>
      <c r="F184" s="38">
        <f>E184*C184</f>
        <v>5828.003</v>
      </c>
      <c r="G184" s="38">
        <f>F184*12</f>
        <v>69936.036</v>
      </c>
      <c r="H184" s="32">
        <v>71868.08</v>
      </c>
      <c r="I184" s="32">
        <v>66690.06</v>
      </c>
    </row>
    <row r="185" spans="1:9" ht="12.75">
      <c r="A185" s="36">
        <v>3</v>
      </c>
      <c r="B185" s="24" t="s">
        <v>165</v>
      </c>
      <c r="C185" s="32">
        <v>792.43</v>
      </c>
      <c r="D185" s="36" t="s">
        <v>4</v>
      </c>
      <c r="E185" s="37">
        <v>10.1</v>
      </c>
      <c r="F185" s="38">
        <f>E185*C185</f>
        <v>8003.543</v>
      </c>
      <c r="G185" s="38">
        <f>F185*12</f>
        <v>96042.516</v>
      </c>
      <c r="H185" s="32">
        <v>96713.34</v>
      </c>
      <c r="I185" s="32">
        <v>102821.5</v>
      </c>
    </row>
    <row r="186" spans="1:9" ht="12.75">
      <c r="A186" s="36">
        <v>4</v>
      </c>
      <c r="B186" s="24" t="s">
        <v>166</v>
      </c>
      <c r="C186" s="32">
        <v>848.06</v>
      </c>
      <c r="D186" s="36" t="s">
        <v>4</v>
      </c>
      <c r="E186" s="37">
        <v>10.1</v>
      </c>
      <c r="F186" s="38">
        <f>E186*C186</f>
        <v>8565.405999999999</v>
      </c>
      <c r="G186" s="38">
        <f>F186*12</f>
        <v>102784.87199999999</v>
      </c>
      <c r="H186" s="32">
        <v>103995.94</v>
      </c>
      <c r="I186" s="32">
        <v>95701.93</v>
      </c>
    </row>
    <row r="187" spans="1:9" ht="12.75">
      <c r="A187" s="36">
        <v>5</v>
      </c>
      <c r="B187" s="24" t="s">
        <v>167</v>
      </c>
      <c r="C187" s="32">
        <v>868.99</v>
      </c>
      <c r="D187" s="36" t="s">
        <v>4</v>
      </c>
      <c r="E187" s="37">
        <v>10.1</v>
      </c>
      <c r="F187" s="38">
        <f>E187*C187</f>
        <v>8776.798999999999</v>
      </c>
      <c r="G187" s="38">
        <f>F187*12</f>
        <v>105321.58799999999</v>
      </c>
      <c r="H187" s="32">
        <v>105205.4</v>
      </c>
      <c r="I187" s="32">
        <v>103991.81</v>
      </c>
    </row>
    <row r="188" spans="1:7" ht="12.75">
      <c r="A188" s="1"/>
      <c r="B188" s="1"/>
      <c r="C188" s="1"/>
      <c r="D188" s="1"/>
      <c r="E188" s="1"/>
      <c r="F188" s="1"/>
      <c r="G188" s="1"/>
    </row>
    <row r="189" spans="1:9" ht="14.25" customHeight="1">
      <c r="A189" s="3" t="s">
        <v>181</v>
      </c>
      <c r="B189" s="4" t="s">
        <v>0</v>
      </c>
      <c r="C189" s="4" t="s">
        <v>176</v>
      </c>
      <c r="D189" s="4" t="s">
        <v>1</v>
      </c>
      <c r="E189" s="5" t="s">
        <v>186</v>
      </c>
      <c r="F189" s="5"/>
      <c r="G189" s="5"/>
      <c r="H189" s="5" t="s">
        <v>187</v>
      </c>
      <c r="I189" s="5"/>
    </row>
    <row r="190" spans="1:9" ht="60.75">
      <c r="A190" s="6"/>
      <c r="B190" s="4"/>
      <c r="C190" s="4"/>
      <c r="D190" s="4"/>
      <c r="E190" s="39" t="s">
        <v>177</v>
      </c>
      <c r="F190" s="39" t="s">
        <v>178</v>
      </c>
      <c r="G190" s="39" t="s">
        <v>180</v>
      </c>
      <c r="H190" s="39" t="s">
        <v>188</v>
      </c>
      <c r="I190" s="39" t="s">
        <v>194</v>
      </c>
    </row>
    <row r="191" spans="1:9" ht="12.75">
      <c r="A191" s="28"/>
      <c r="B191" s="29" t="s">
        <v>185</v>
      </c>
      <c r="C191" s="29"/>
      <c r="D191" s="30"/>
      <c r="E191" s="30"/>
      <c r="F191" s="30"/>
      <c r="G191" s="30"/>
      <c r="H191" s="30"/>
      <c r="I191" s="30"/>
    </row>
    <row r="192" spans="1:9" ht="12.75">
      <c r="A192" s="36">
        <v>1</v>
      </c>
      <c r="B192" s="24" t="s">
        <v>168</v>
      </c>
      <c r="C192" s="32">
        <v>705.3</v>
      </c>
      <c r="D192" s="36" t="s">
        <v>13</v>
      </c>
      <c r="E192" s="32">
        <v>6.44</v>
      </c>
      <c r="F192" s="38">
        <f aca="true" t="shared" si="11" ref="F192:F198">C192*E192</f>
        <v>4542.132</v>
      </c>
      <c r="G192" s="32">
        <f>F192*12</f>
        <v>54505.583999999995</v>
      </c>
      <c r="H192" s="32">
        <v>54967.69</v>
      </c>
      <c r="I192" s="32">
        <v>48363.7</v>
      </c>
    </row>
    <row r="193" spans="1:9" ht="12.75">
      <c r="A193" s="36">
        <v>2</v>
      </c>
      <c r="B193" s="24" t="s">
        <v>169</v>
      </c>
      <c r="C193" s="32">
        <v>716.3</v>
      </c>
      <c r="D193" s="36" t="s">
        <v>13</v>
      </c>
      <c r="E193" s="32">
        <v>6.44</v>
      </c>
      <c r="F193" s="38">
        <f t="shared" si="11"/>
        <v>4612.972</v>
      </c>
      <c r="G193" s="32">
        <f aca="true" t="shared" si="12" ref="G193:G198">F193*12</f>
        <v>55355.664</v>
      </c>
      <c r="H193" s="32">
        <v>56259.75</v>
      </c>
      <c r="I193" s="32">
        <v>52100.83</v>
      </c>
    </row>
    <row r="194" spans="1:9" ht="12.75">
      <c r="A194" s="36">
        <v>3</v>
      </c>
      <c r="B194" s="24" t="s">
        <v>170</v>
      </c>
      <c r="C194" s="32">
        <v>712.57</v>
      </c>
      <c r="D194" s="36" t="s">
        <v>13</v>
      </c>
      <c r="E194" s="32">
        <v>6.44</v>
      </c>
      <c r="F194" s="38">
        <f t="shared" si="11"/>
        <v>4588.9508000000005</v>
      </c>
      <c r="G194" s="32">
        <f t="shared" si="12"/>
        <v>55067.409600000006</v>
      </c>
      <c r="H194" s="32">
        <v>55605.21</v>
      </c>
      <c r="I194" s="32">
        <v>55205.61</v>
      </c>
    </row>
    <row r="195" spans="1:9" ht="12.75">
      <c r="A195" s="36">
        <v>4</v>
      </c>
      <c r="B195" s="24" t="s">
        <v>171</v>
      </c>
      <c r="C195" s="32">
        <v>834.9</v>
      </c>
      <c r="D195" s="36" t="s">
        <v>4</v>
      </c>
      <c r="E195" s="32">
        <v>10.25</v>
      </c>
      <c r="F195" s="38">
        <f t="shared" si="11"/>
        <v>8557.725</v>
      </c>
      <c r="G195" s="32">
        <f t="shared" si="12"/>
        <v>102692.70000000001</v>
      </c>
      <c r="H195" s="32">
        <v>108413.16</v>
      </c>
      <c r="I195" s="32">
        <v>103381.67</v>
      </c>
    </row>
    <row r="196" spans="1:9" ht="12.75">
      <c r="A196" s="36">
        <v>5</v>
      </c>
      <c r="B196" s="24" t="s">
        <v>172</v>
      </c>
      <c r="C196" s="32">
        <v>840</v>
      </c>
      <c r="D196" s="36" t="s">
        <v>13</v>
      </c>
      <c r="E196" s="32">
        <v>6.44</v>
      </c>
      <c r="F196" s="38">
        <f t="shared" si="11"/>
        <v>5409.6</v>
      </c>
      <c r="G196" s="32">
        <f t="shared" si="12"/>
        <v>64915.200000000004</v>
      </c>
      <c r="H196" s="32">
        <v>64915.2</v>
      </c>
      <c r="I196" s="32">
        <v>61294.06</v>
      </c>
    </row>
    <row r="197" spans="1:9" ht="12.75">
      <c r="A197" s="36">
        <v>6</v>
      </c>
      <c r="B197" s="24" t="s">
        <v>173</v>
      </c>
      <c r="C197" s="32">
        <v>1978.9</v>
      </c>
      <c r="D197" s="36" t="s">
        <v>37</v>
      </c>
      <c r="E197" s="32">
        <v>8.24</v>
      </c>
      <c r="F197" s="38">
        <f t="shared" si="11"/>
        <v>16306.136</v>
      </c>
      <c r="G197" s="32">
        <f t="shared" si="12"/>
        <v>195673.632</v>
      </c>
      <c r="H197" s="32">
        <v>195655.32</v>
      </c>
      <c r="I197" s="32">
        <v>190094.36</v>
      </c>
    </row>
    <row r="198" spans="1:9" ht="12.75">
      <c r="A198" s="36">
        <v>7</v>
      </c>
      <c r="B198" s="24" t="s">
        <v>174</v>
      </c>
      <c r="C198" s="32">
        <v>2023</v>
      </c>
      <c r="D198" s="36" t="s">
        <v>33</v>
      </c>
      <c r="E198" s="32">
        <v>9.21</v>
      </c>
      <c r="F198" s="38">
        <f t="shared" si="11"/>
        <v>18631.83</v>
      </c>
      <c r="G198" s="32">
        <f t="shared" si="12"/>
        <v>223581.96000000002</v>
      </c>
      <c r="H198" s="32">
        <v>223582.44</v>
      </c>
      <c r="I198" s="32">
        <v>223241.44</v>
      </c>
    </row>
    <row r="199" spans="1:7" ht="12.75">
      <c r="A199" s="1"/>
      <c r="B199" s="1"/>
      <c r="C199" s="1"/>
      <c r="D199" s="1"/>
      <c r="E199" s="1"/>
      <c r="F199" s="1"/>
      <c r="G199" s="1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H180:I180"/>
    <mergeCell ref="A189:A190"/>
    <mergeCell ref="B189:B190"/>
    <mergeCell ref="C189:C190"/>
    <mergeCell ref="D189:D190"/>
    <mergeCell ref="E189:G189"/>
    <mergeCell ref="H189:I189"/>
    <mergeCell ref="H158:I158"/>
    <mergeCell ref="A165:A166"/>
    <mergeCell ref="B165:B166"/>
    <mergeCell ref="C165:C166"/>
    <mergeCell ref="D165:D166"/>
    <mergeCell ref="E165:G165"/>
    <mergeCell ref="H165:I165"/>
    <mergeCell ref="B158:B159"/>
    <mergeCell ref="C158:C159"/>
    <mergeCell ref="D158:D159"/>
    <mergeCell ref="E158:G158"/>
    <mergeCell ref="B180:B181"/>
    <mergeCell ref="C180:C181"/>
    <mergeCell ref="D180:D181"/>
    <mergeCell ref="E180:G180"/>
    <mergeCell ref="A158:A159"/>
    <mergeCell ref="A180:A181"/>
    <mergeCell ref="E9:G9"/>
    <mergeCell ref="H9:I9"/>
    <mergeCell ref="A9:A10"/>
    <mergeCell ref="B9:B10"/>
    <mergeCell ref="C9:C10"/>
    <mergeCell ref="D9:D10"/>
    <mergeCell ref="A8:I8"/>
  </mergeCells>
  <printOptions/>
  <pageMargins left="0.1968503937007874" right="0.16" top="0.5118110236220472" bottom="0.4724409448818898" header="0.5118110236220472" footer="0.5118110236220472"/>
  <pageSetup horizontalDpi="1200" verticalDpi="1200" orientation="portrait" paperSize="9" r:id="rId1"/>
  <rowBreaks count="1" manualBreakCount="1"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Жилкомцентр</cp:lastModifiedBy>
  <cp:lastPrinted>2011-05-03T10:37:52Z</cp:lastPrinted>
  <dcterms:created xsi:type="dcterms:W3CDTF">1996-10-08T23:32:33Z</dcterms:created>
  <dcterms:modified xsi:type="dcterms:W3CDTF">2011-05-03T11:03:07Z</dcterms:modified>
  <cp:category/>
  <cp:version/>
  <cp:contentType/>
  <cp:contentStatus/>
</cp:coreProperties>
</file>